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an/Documents/Ecole/SMU/Experiment/Experiment  Thesis/LMLF/DataSet for SPSS/Data Set Granular level/"/>
    </mc:Choice>
  </mc:AlternateContent>
  <xr:revisionPtr revIDLastSave="0" documentId="13_ncr:1_{56DB2DF9-9682-BD4D-B973-85BFD678DA02}" xr6:coauthVersionLast="46" xr6:coauthVersionMax="46" xr10:uidLastSave="{00000000-0000-0000-0000-000000000000}"/>
  <bookViews>
    <workbookView xWindow="-2580" yWindow="-41080" windowWidth="34500" windowHeight="28240" activeTab="6" xr2:uid="{00000000-000D-0000-FFFF-FFFF00000000}"/>
  </bookViews>
  <sheets>
    <sheet name="LM.NR.NTND Data" sheetId="1" r:id="rId1"/>
    <sheet name="Stage" sheetId="2" r:id="rId2"/>
    <sheet name="Demand" sheetId="3" r:id="rId3"/>
    <sheet name="Loss" sheetId="4" r:id="rId4"/>
    <sheet name="LM.NR.NTND Data noW1" sheetId="10" r:id="rId5"/>
    <sheet name="LM.NR.NTND Data noW1 PS1ok" sheetId="11" r:id="rId6"/>
    <sheet name="LM.NR.NTND Subject" sheetId="13" r:id="rId7"/>
  </sheets>
  <externalReferences>
    <externalReference r:id="rId8"/>
  </externalReferences>
  <definedNames>
    <definedName name="_xlnm._FilterDatabase" localSheetId="4" hidden="1">'LM.NR.NTND Data noW1'!$A$1:$BZ$400</definedName>
    <definedName name="_xlnm._FilterDatabase" localSheetId="5" hidden="1">'LM.NR.NTND Data noW1 PS1ok'!$A$1:$BZ$225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48" i="13" l="1"/>
  <c r="Q48" i="13"/>
  <c r="O3" i="13" l="1"/>
  <c r="O4" i="13"/>
  <c r="O5" i="13"/>
  <c r="O6" i="13"/>
  <c r="O7" i="13"/>
  <c r="O8" i="13"/>
  <c r="O9" i="13"/>
  <c r="O2" i="13"/>
  <c r="S15" i="13"/>
  <c r="S16" i="13"/>
  <c r="S17" i="13"/>
  <c r="S18" i="13"/>
  <c r="S19" i="13"/>
  <c r="S20" i="13"/>
  <c r="S21" i="13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S40" i="13"/>
  <c r="S41" i="13"/>
  <c r="S42" i="13"/>
  <c r="S43" i="13"/>
  <c r="S44" i="13"/>
  <c r="S45" i="13"/>
  <c r="S14" i="13"/>
  <c r="P15" i="13"/>
  <c r="P16" i="13"/>
  <c r="P17" i="13"/>
  <c r="P18" i="13"/>
  <c r="P19" i="13"/>
  <c r="P20" i="13"/>
  <c r="P21" i="13"/>
  <c r="P22" i="13"/>
  <c r="P23" i="13"/>
  <c r="P24" i="13"/>
  <c r="P25" i="13"/>
  <c r="P26" i="13"/>
  <c r="P27" i="13"/>
  <c r="P28" i="13"/>
  <c r="P29" i="13"/>
  <c r="P30" i="13"/>
  <c r="P31" i="13"/>
  <c r="P32" i="13"/>
  <c r="P33" i="13"/>
  <c r="P34" i="13"/>
  <c r="P35" i="13"/>
  <c r="P36" i="13"/>
  <c r="P37" i="13"/>
  <c r="P38" i="13"/>
  <c r="P39" i="13"/>
  <c r="P40" i="13"/>
  <c r="P41" i="13"/>
  <c r="P42" i="13"/>
  <c r="P43" i="13"/>
  <c r="P44" i="13"/>
  <c r="P45" i="13"/>
  <c r="P14" i="13"/>
  <c r="U2" i="13"/>
  <c r="U6" i="13"/>
  <c r="T2" i="13"/>
  <c r="T6" i="13"/>
  <c r="P9" i="13"/>
  <c r="P8" i="13"/>
  <c r="P7" i="13"/>
  <c r="P6" i="13"/>
  <c r="P5" i="13"/>
  <c r="P4" i="13"/>
  <c r="P3" i="13"/>
  <c r="P2" i="13"/>
  <c r="M11" i="13"/>
  <c r="M3" i="13"/>
  <c r="M4" i="13"/>
  <c r="M5" i="13"/>
  <c r="M6" i="13"/>
  <c r="M7" i="13"/>
  <c r="M8" i="13"/>
  <c r="M9" i="13"/>
  <c r="M10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L3" i="13"/>
  <c r="L4" i="13"/>
  <c r="L5" i="13"/>
  <c r="L6" i="13"/>
  <c r="L7" i="13"/>
  <c r="L8" i="13"/>
  <c r="L9" i="13"/>
  <c r="L10" i="13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33" i="13"/>
  <c r="M2" i="13"/>
  <c r="L2" i="13"/>
  <c r="K3" i="13"/>
  <c r="K4" i="13"/>
  <c r="K5" i="13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2" i="13"/>
  <c r="I3" i="13"/>
  <c r="J3" i="13" s="1"/>
  <c r="I4" i="13"/>
  <c r="J4" i="13" s="1"/>
  <c r="I5" i="13"/>
  <c r="J5" i="13" s="1"/>
  <c r="I6" i="13"/>
  <c r="J6" i="13" s="1"/>
  <c r="I7" i="13"/>
  <c r="J7" i="13" s="1"/>
  <c r="I8" i="13"/>
  <c r="J8" i="13" s="1"/>
  <c r="I9" i="13"/>
  <c r="J9" i="13" s="1"/>
  <c r="I10" i="13"/>
  <c r="J10" i="13" s="1"/>
  <c r="I11" i="13"/>
  <c r="J11" i="13" s="1"/>
  <c r="I12" i="13"/>
  <c r="J12" i="13" s="1"/>
  <c r="I13" i="13"/>
  <c r="J13" i="13" s="1"/>
  <c r="I14" i="13"/>
  <c r="J14" i="13" s="1"/>
  <c r="I15" i="13"/>
  <c r="J15" i="13" s="1"/>
  <c r="I16" i="13"/>
  <c r="J16" i="13" s="1"/>
  <c r="I17" i="13"/>
  <c r="J17" i="13" s="1"/>
  <c r="I18" i="13"/>
  <c r="J18" i="13" s="1"/>
  <c r="I19" i="13"/>
  <c r="J19" i="13" s="1"/>
  <c r="I20" i="13"/>
  <c r="J20" i="13" s="1"/>
  <c r="I21" i="13"/>
  <c r="J21" i="13" s="1"/>
  <c r="I22" i="13"/>
  <c r="J22" i="13" s="1"/>
  <c r="I23" i="13"/>
  <c r="J23" i="13" s="1"/>
  <c r="I24" i="13"/>
  <c r="J24" i="13" s="1"/>
  <c r="I25" i="13"/>
  <c r="J25" i="13" s="1"/>
  <c r="I26" i="13"/>
  <c r="J26" i="13" s="1"/>
  <c r="I27" i="13"/>
  <c r="J27" i="13" s="1"/>
  <c r="I28" i="13"/>
  <c r="J28" i="13" s="1"/>
  <c r="I29" i="13"/>
  <c r="J29" i="13" s="1"/>
  <c r="I30" i="13"/>
  <c r="J30" i="13" s="1"/>
  <c r="I31" i="13"/>
  <c r="J31" i="13" s="1"/>
  <c r="I32" i="13"/>
  <c r="J32" i="13" s="1"/>
  <c r="I33" i="13"/>
  <c r="J33" i="13" s="1"/>
  <c r="I2" i="13"/>
  <c r="J2" i="13" s="1"/>
  <c r="BH3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H63" i="1"/>
  <c r="BH64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H93" i="1"/>
  <c r="BH94" i="1"/>
  <c r="BH95" i="1"/>
  <c r="BH96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H125" i="1"/>
  <c r="BH126" i="1"/>
  <c r="BH127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H156" i="1"/>
  <c r="BH157" i="1"/>
  <c r="BH158" i="1"/>
  <c r="BH159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H188" i="1"/>
  <c r="BH189" i="1"/>
  <c r="BH190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H219" i="1"/>
  <c r="BH220" i="1"/>
  <c r="BH221" i="1"/>
  <c r="BH222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H251" i="1"/>
  <c r="BH252" i="1"/>
  <c r="BH253" i="1"/>
  <c r="BH254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H283" i="1"/>
  <c r="BH284" i="1"/>
  <c r="BH285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H314" i="1"/>
  <c r="BH315" i="1"/>
  <c r="BH316" i="1"/>
  <c r="BH317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H346" i="1"/>
  <c r="BH347" i="1"/>
  <c r="BH348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H377" i="1"/>
  <c r="BH378" i="1"/>
  <c r="BH379" i="1"/>
  <c r="BH380" i="1"/>
  <c r="BH381" i="1"/>
  <c r="BH382" i="1"/>
  <c r="BH383" i="1"/>
  <c r="BH384" i="1"/>
  <c r="BH385" i="1"/>
  <c r="BH386" i="1"/>
  <c r="BH387" i="1"/>
  <c r="BH388" i="1"/>
  <c r="BH389" i="1"/>
  <c r="BH390" i="1"/>
  <c r="BH391" i="1"/>
  <c r="BH392" i="1"/>
  <c r="BH393" i="1"/>
  <c r="BH394" i="1"/>
  <c r="BH395" i="1"/>
  <c r="BH396" i="1"/>
  <c r="BH397" i="1"/>
  <c r="BH398" i="1"/>
  <c r="BH399" i="1"/>
  <c r="BH400" i="1"/>
  <c r="BH401" i="1"/>
  <c r="BH402" i="1"/>
  <c r="BH403" i="1"/>
  <c r="BH404" i="1"/>
  <c r="BH405" i="1"/>
  <c r="BH406" i="1"/>
  <c r="BH407" i="1"/>
  <c r="BH408" i="1"/>
  <c r="BH409" i="1"/>
  <c r="BH410" i="1"/>
  <c r="BH411" i="1"/>
  <c r="BH412" i="1"/>
  <c r="BH413" i="1"/>
  <c r="BH414" i="1"/>
  <c r="BH415" i="1"/>
  <c r="BH416" i="1"/>
  <c r="BH417" i="1"/>
  <c r="BH418" i="1"/>
  <c r="BH419" i="1"/>
  <c r="BH420" i="1"/>
  <c r="BH421" i="1"/>
  <c r="BH422" i="1"/>
  <c r="BH423" i="1"/>
  <c r="BH424" i="1"/>
  <c r="BH425" i="1"/>
  <c r="BH426" i="1"/>
  <c r="BH427" i="1"/>
  <c r="BH428" i="1"/>
  <c r="BH429" i="1"/>
  <c r="BH430" i="1"/>
  <c r="BH431" i="1"/>
  <c r="BH432" i="1"/>
  <c r="BH433" i="1"/>
  <c r="BH434" i="1"/>
  <c r="BH435" i="1"/>
  <c r="BH436" i="1"/>
  <c r="BH437" i="1"/>
  <c r="BH438" i="1"/>
  <c r="BH439" i="1"/>
  <c r="BH440" i="1"/>
  <c r="BH441" i="1"/>
  <c r="BH442" i="1"/>
  <c r="BH443" i="1"/>
  <c r="BH444" i="1"/>
  <c r="BH445" i="1"/>
  <c r="BH446" i="1"/>
  <c r="BH447" i="1"/>
  <c r="BH448" i="1"/>
  <c r="BH449" i="1"/>
  <c r="BH450" i="1"/>
  <c r="BH451" i="1"/>
  <c r="BH452" i="1"/>
  <c r="BH453" i="1"/>
  <c r="BH454" i="1"/>
  <c r="BH455" i="1"/>
  <c r="BH456" i="1"/>
  <c r="BH457" i="1"/>
  <c r="BH2" i="1"/>
  <c r="BE3" i="1"/>
  <c r="BI3" i="1" s="1"/>
  <c r="BL3" i="1"/>
  <c r="BN3" i="1" s="1"/>
  <c r="BM3" i="1"/>
  <c r="BP3" i="1"/>
  <c r="BQ3" i="1"/>
  <c r="BS3" i="1"/>
  <c r="BV3" i="1" s="1"/>
  <c r="BU3" i="1"/>
  <c r="BW3" i="1"/>
  <c r="BY3" i="1"/>
  <c r="BE4" i="1"/>
  <c r="BG4" i="1" s="1"/>
  <c r="BF4" i="1"/>
  <c r="BI4" i="1"/>
  <c r="BJ4" i="1"/>
  <c r="BL4" i="1"/>
  <c r="BS4" i="1"/>
  <c r="BU4" i="1" s="1"/>
  <c r="BT4" i="1"/>
  <c r="BV4" i="1"/>
  <c r="BW4" i="1"/>
  <c r="BX4" i="1"/>
  <c r="BE5" i="1"/>
  <c r="BF5" i="1" s="1"/>
  <c r="BG5" i="1"/>
  <c r="BI5" i="1"/>
  <c r="BK5" i="1"/>
  <c r="BL5" i="1"/>
  <c r="BM5" i="1"/>
  <c r="BN5" i="1"/>
  <c r="BO5" i="1"/>
  <c r="BP5" i="1"/>
  <c r="BQ5" i="1"/>
  <c r="BR5" i="1"/>
  <c r="BS5" i="1"/>
  <c r="BW5" i="1" s="1"/>
  <c r="BE6" i="1"/>
  <c r="BG6" i="1" s="1"/>
  <c r="BF6" i="1"/>
  <c r="BI6" i="1"/>
  <c r="BJ6" i="1"/>
  <c r="BL6" i="1"/>
  <c r="BO6" i="1" s="1"/>
  <c r="BN6" i="1"/>
  <c r="BP6" i="1"/>
  <c r="BR6" i="1"/>
  <c r="BS6" i="1"/>
  <c r="BU6" i="1" s="1"/>
  <c r="BT6" i="1"/>
  <c r="BV6" i="1"/>
  <c r="BW6" i="1"/>
  <c r="BX6" i="1"/>
  <c r="BE7" i="1"/>
  <c r="BI7" i="1"/>
  <c r="BL7" i="1"/>
  <c r="BM7" i="1"/>
  <c r="BN7" i="1"/>
  <c r="BO7" i="1"/>
  <c r="BP7" i="1"/>
  <c r="BQ7" i="1"/>
  <c r="BR7" i="1"/>
  <c r="BS7" i="1"/>
  <c r="BV7" i="1" s="1"/>
  <c r="BU7" i="1"/>
  <c r="BW7" i="1"/>
  <c r="BY7" i="1"/>
  <c r="BE8" i="1"/>
  <c r="BG8" i="1" s="1"/>
  <c r="BF8" i="1"/>
  <c r="BI8" i="1"/>
  <c r="BJ8" i="1"/>
  <c r="BL8" i="1"/>
  <c r="BP8" i="1"/>
  <c r="BS8" i="1"/>
  <c r="BT8" i="1"/>
  <c r="BU8" i="1"/>
  <c r="BV8" i="1"/>
  <c r="BW8" i="1"/>
  <c r="BX8" i="1"/>
  <c r="BY8" i="1"/>
  <c r="BE9" i="1"/>
  <c r="BF9" i="1" s="1"/>
  <c r="BG9" i="1"/>
  <c r="BI9" i="1"/>
  <c r="BK9" i="1"/>
  <c r="BL9" i="1"/>
  <c r="BN9" i="1" s="1"/>
  <c r="BM9" i="1"/>
  <c r="BO9" i="1"/>
  <c r="BP9" i="1"/>
  <c r="BQ9" i="1"/>
  <c r="BS9" i="1"/>
  <c r="BW9" i="1"/>
  <c r="BE10" i="1"/>
  <c r="BG10" i="1" s="1"/>
  <c r="BF10" i="1"/>
  <c r="BI10" i="1"/>
  <c r="BJ10" i="1"/>
  <c r="BK10" i="1"/>
  <c r="BL10" i="1"/>
  <c r="BO10" i="1" s="1"/>
  <c r="BN10" i="1"/>
  <c r="BP10" i="1"/>
  <c r="BR10" i="1"/>
  <c r="BS10" i="1"/>
  <c r="BU10" i="1" s="1"/>
  <c r="BT10" i="1"/>
  <c r="BV10" i="1"/>
  <c r="BW10" i="1"/>
  <c r="BX10" i="1"/>
  <c r="BE11" i="1"/>
  <c r="BI11" i="1"/>
  <c r="BL11" i="1"/>
  <c r="BM11" i="1"/>
  <c r="BN11" i="1"/>
  <c r="BO11" i="1"/>
  <c r="BP11" i="1"/>
  <c r="BQ11" i="1"/>
  <c r="BR11" i="1"/>
  <c r="BS11" i="1"/>
  <c r="BV11" i="1" s="1"/>
  <c r="BU11" i="1"/>
  <c r="BW11" i="1"/>
  <c r="BY11" i="1"/>
  <c r="BE12" i="1"/>
  <c r="BG12" i="1" s="1"/>
  <c r="BF12" i="1"/>
  <c r="BI12" i="1"/>
  <c r="BJ12" i="1"/>
  <c r="BL12" i="1"/>
  <c r="BP12" i="1"/>
  <c r="BS12" i="1"/>
  <c r="BT12" i="1"/>
  <c r="BU12" i="1"/>
  <c r="BV12" i="1"/>
  <c r="BW12" i="1"/>
  <c r="BX12" i="1"/>
  <c r="BY12" i="1"/>
  <c r="BE13" i="1"/>
  <c r="BF13" i="1" s="1"/>
  <c r="BG13" i="1"/>
  <c r="BI13" i="1"/>
  <c r="BK13" i="1"/>
  <c r="BL13" i="1"/>
  <c r="BN13" i="1" s="1"/>
  <c r="BM13" i="1"/>
  <c r="BO13" i="1"/>
  <c r="BP13" i="1"/>
  <c r="BQ13" i="1"/>
  <c r="BS13" i="1"/>
  <c r="BW13" i="1" s="1"/>
  <c r="BE14" i="1"/>
  <c r="BF14" i="1"/>
  <c r="BG14" i="1"/>
  <c r="BI14" i="1"/>
  <c r="BJ14" i="1"/>
  <c r="BK14" i="1"/>
  <c r="BL14" i="1"/>
  <c r="BO14" i="1" s="1"/>
  <c r="BN14" i="1"/>
  <c r="BP14" i="1"/>
  <c r="BR14" i="1"/>
  <c r="BS14" i="1"/>
  <c r="BU14" i="1" s="1"/>
  <c r="BT14" i="1"/>
  <c r="BV14" i="1"/>
  <c r="BW14" i="1"/>
  <c r="BX14" i="1"/>
  <c r="BE15" i="1"/>
  <c r="BI15" i="1" s="1"/>
  <c r="BL15" i="1"/>
  <c r="BM15" i="1"/>
  <c r="BN15" i="1"/>
  <c r="BO15" i="1"/>
  <c r="BP15" i="1"/>
  <c r="BQ15" i="1"/>
  <c r="BR15" i="1"/>
  <c r="BS15" i="1"/>
  <c r="BV15" i="1" s="1"/>
  <c r="BU15" i="1"/>
  <c r="BW15" i="1"/>
  <c r="BY15" i="1"/>
  <c r="BE16" i="1"/>
  <c r="BG16" i="1" s="1"/>
  <c r="BF16" i="1"/>
  <c r="BI16" i="1"/>
  <c r="BJ16" i="1"/>
  <c r="BL16" i="1"/>
  <c r="BS16" i="1"/>
  <c r="BT16" i="1"/>
  <c r="BU16" i="1"/>
  <c r="BV16" i="1"/>
  <c r="BW16" i="1"/>
  <c r="BX16" i="1"/>
  <c r="BY16" i="1"/>
  <c r="BE17" i="1"/>
  <c r="BF17" i="1" s="1"/>
  <c r="BG17" i="1"/>
  <c r="BI17" i="1"/>
  <c r="BK17" i="1"/>
  <c r="BL17" i="1"/>
  <c r="BN17" i="1" s="1"/>
  <c r="BM17" i="1"/>
  <c r="BO17" i="1"/>
  <c r="BP17" i="1"/>
  <c r="BQ17" i="1"/>
  <c r="BS17" i="1"/>
  <c r="BW17" i="1" s="1"/>
  <c r="BE18" i="1"/>
  <c r="BF18" i="1"/>
  <c r="BG18" i="1"/>
  <c r="BI18" i="1"/>
  <c r="BJ18" i="1"/>
  <c r="BK18" i="1"/>
  <c r="BL18" i="1"/>
  <c r="BO18" i="1" s="1"/>
  <c r="BN18" i="1"/>
  <c r="BP18" i="1"/>
  <c r="BR18" i="1"/>
  <c r="BS18" i="1"/>
  <c r="BU18" i="1" s="1"/>
  <c r="BT18" i="1"/>
  <c r="BV18" i="1"/>
  <c r="BW18" i="1"/>
  <c r="BX18" i="1"/>
  <c r="BE19" i="1"/>
  <c r="BI19" i="1"/>
  <c r="BL19" i="1"/>
  <c r="BM19" i="1"/>
  <c r="BN19" i="1"/>
  <c r="BO19" i="1"/>
  <c r="BP19" i="1"/>
  <c r="BQ19" i="1"/>
  <c r="BR19" i="1"/>
  <c r="BS19" i="1"/>
  <c r="BV19" i="1" s="1"/>
  <c r="BU19" i="1"/>
  <c r="BW19" i="1"/>
  <c r="BY19" i="1"/>
  <c r="BE20" i="1"/>
  <c r="BG20" i="1" s="1"/>
  <c r="BF20" i="1"/>
  <c r="BI20" i="1"/>
  <c r="BJ20" i="1"/>
  <c r="BL20" i="1"/>
  <c r="BP20" i="1"/>
  <c r="BS20" i="1"/>
  <c r="BT20" i="1"/>
  <c r="BU20" i="1"/>
  <c r="BV20" i="1"/>
  <c r="BW20" i="1"/>
  <c r="BX20" i="1"/>
  <c r="BY20" i="1"/>
  <c r="BE21" i="1"/>
  <c r="BF21" i="1" s="1"/>
  <c r="BG21" i="1"/>
  <c r="BI21" i="1"/>
  <c r="BK21" i="1"/>
  <c r="BL21" i="1"/>
  <c r="BN21" i="1" s="1"/>
  <c r="BM21" i="1"/>
  <c r="BO21" i="1"/>
  <c r="BP21" i="1"/>
  <c r="BQ21" i="1"/>
  <c r="BS21" i="1"/>
  <c r="BW21" i="1"/>
  <c r="BE22" i="1"/>
  <c r="BF22" i="1"/>
  <c r="BG22" i="1"/>
  <c r="BI22" i="1"/>
  <c r="BJ22" i="1"/>
  <c r="BK22" i="1"/>
  <c r="BL22" i="1"/>
  <c r="BO22" i="1" s="1"/>
  <c r="BN22" i="1"/>
  <c r="BP22" i="1"/>
  <c r="BR22" i="1"/>
  <c r="BS22" i="1"/>
  <c r="BU22" i="1" s="1"/>
  <c r="BT22" i="1"/>
  <c r="BV22" i="1"/>
  <c r="BW22" i="1"/>
  <c r="BX22" i="1"/>
  <c r="BE23" i="1"/>
  <c r="BL23" i="1"/>
  <c r="BM23" i="1"/>
  <c r="BN23" i="1"/>
  <c r="BO23" i="1"/>
  <c r="BP23" i="1"/>
  <c r="BQ23" i="1"/>
  <c r="BR23" i="1"/>
  <c r="BS23" i="1"/>
  <c r="BV23" i="1" s="1"/>
  <c r="BU23" i="1"/>
  <c r="BW23" i="1"/>
  <c r="BY23" i="1"/>
  <c r="BE24" i="1"/>
  <c r="BG24" i="1" s="1"/>
  <c r="BF24" i="1"/>
  <c r="BI24" i="1"/>
  <c r="BJ24" i="1"/>
  <c r="BL24" i="1"/>
  <c r="BN24" i="1" s="1"/>
  <c r="BP24" i="1"/>
  <c r="BS24" i="1"/>
  <c r="BT24" i="1"/>
  <c r="BU24" i="1"/>
  <c r="BV24" i="1"/>
  <c r="BW24" i="1"/>
  <c r="BX24" i="1"/>
  <c r="BY24" i="1"/>
  <c r="BE25" i="1"/>
  <c r="BG25" i="1"/>
  <c r="BI25" i="1"/>
  <c r="BK25" i="1"/>
  <c r="BL25" i="1"/>
  <c r="BM25" i="1" s="1"/>
  <c r="BO25" i="1"/>
  <c r="BQ25" i="1"/>
  <c r="BS25" i="1"/>
  <c r="BV25" i="1" s="1"/>
  <c r="BT25" i="1"/>
  <c r="BU25" i="1"/>
  <c r="BW25" i="1"/>
  <c r="BX25" i="1"/>
  <c r="BY25" i="1"/>
  <c r="BE26" i="1"/>
  <c r="BF26" i="1"/>
  <c r="BG26" i="1"/>
  <c r="BI26" i="1"/>
  <c r="BJ26" i="1"/>
  <c r="BK26" i="1"/>
  <c r="BL26" i="1"/>
  <c r="BQ26" i="1" s="1"/>
  <c r="BS26" i="1"/>
  <c r="BV26" i="1" s="1"/>
  <c r="BU26" i="1"/>
  <c r="BW26" i="1"/>
  <c r="BY26" i="1"/>
  <c r="BE27" i="1"/>
  <c r="BG27" i="1" s="1"/>
  <c r="BF27" i="1"/>
  <c r="BI27" i="1"/>
  <c r="BJ27" i="1"/>
  <c r="BL27" i="1"/>
  <c r="BP27" i="1" s="1"/>
  <c r="BS27" i="1"/>
  <c r="BT27" i="1"/>
  <c r="BU27" i="1"/>
  <c r="BV27" i="1"/>
  <c r="BW27" i="1"/>
  <c r="BX27" i="1"/>
  <c r="BY27" i="1"/>
  <c r="BE28" i="1"/>
  <c r="BF28" i="1" s="1"/>
  <c r="BG28" i="1"/>
  <c r="BI28" i="1"/>
  <c r="BK28" i="1"/>
  <c r="BL28" i="1"/>
  <c r="BN28" i="1" s="1"/>
  <c r="BM28" i="1"/>
  <c r="BO28" i="1"/>
  <c r="BP28" i="1"/>
  <c r="BQ28" i="1"/>
  <c r="BS28" i="1"/>
  <c r="BW28" i="1"/>
  <c r="BE29" i="1"/>
  <c r="BF29" i="1"/>
  <c r="BG29" i="1"/>
  <c r="BI29" i="1"/>
  <c r="BJ29" i="1"/>
  <c r="BK29" i="1"/>
  <c r="BL29" i="1"/>
  <c r="BO29" i="1" s="1"/>
  <c r="BN29" i="1"/>
  <c r="BP29" i="1"/>
  <c r="BR29" i="1"/>
  <c r="BS29" i="1"/>
  <c r="BU29" i="1" s="1"/>
  <c r="BT29" i="1"/>
  <c r="BV29" i="1"/>
  <c r="BW29" i="1"/>
  <c r="BX29" i="1"/>
  <c r="BE30" i="1"/>
  <c r="BL30" i="1"/>
  <c r="BM30" i="1"/>
  <c r="BN30" i="1"/>
  <c r="BO30" i="1"/>
  <c r="BP30" i="1"/>
  <c r="BQ30" i="1"/>
  <c r="BR30" i="1"/>
  <c r="BS30" i="1"/>
  <c r="BV30" i="1" s="1"/>
  <c r="BU30" i="1"/>
  <c r="BW30" i="1"/>
  <c r="BY30" i="1"/>
  <c r="BE31" i="1"/>
  <c r="BG31" i="1" s="1"/>
  <c r="BF31" i="1"/>
  <c r="BI31" i="1"/>
  <c r="BJ31" i="1"/>
  <c r="BL31" i="1"/>
  <c r="BP31" i="1" s="1"/>
  <c r="BS31" i="1"/>
  <c r="BT31" i="1"/>
  <c r="BU31" i="1"/>
  <c r="BV31" i="1"/>
  <c r="BW31" i="1"/>
  <c r="BX31" i="1"/>
  <c r="BY31" i="1"/>
  <c r="BE32" i="1"/>
  <c r="BF32" i="1" s="1"/>
  <c r="BG32" i="1"/>
  <c r="BI32" i="1"/>
  <c r="BK32" i="1"/>
  <c r="BL32" i="1"/>
  <c r="BN32" i="1" s="1"/>
  <c r="BM32" i="1"/>
  <c r="BO32" i="1"/>
  <c r="BP32" i="1"/>
  <c r="BQ32" i="1"/>
  <c r="BS32" i="1"/>
  <c r="BE33" i="1"/>
  <c r="BF33" i="1"/>
  <c r="BG33" i="1"/>
  <c r="BI33" i="1"/>
  <c r="BJ33" i="1"/>
  <c r="BK33" i="1"/>
  <c r="BL33" i="1"/>
  <c r="BO33" i="1" s="1"/>
  <c r="BN33" i="1"/>
  <c r="BP33" i="1"/>
  <c r="BR33" i="1"/>
  <c r="BS33" i="1"/>
  <c r="BU33" i="1" s="1"/>
  <c r="BT33" i="1"/>
  <c r="BV33" i="1"/>
  <c r="BW33" i="1"/>
  <c r="BX33" i="1"/>
  <c r="BE34" i="1"/>
  <c r="BI34" i="1" s="1"/>
  <c r="BL34" i="1"/>
  <c r="BM34" i="1"/>
  <c r="BN34" i="1"/>
  <c r="BO34" i="1"/>
  <c r="BP34" i="1"/>
  <c r="BQ34" i="1"/>
  <c r="BR34" i="1"/>
  <c r="BS34" i="1"/>
  <c r="BV34" i="1" s="1"/>
  <c r="BU34" i="1"/>
  <c r="BW34" i="1"/>
  <c r="BY34" i="1"/>
  <c r="BE35" i="1"/>
  <c r="BG35" i="1" s="1"/>
  <c r="BF35" i="1"/>
  <c r="BI35" i="1"/>
  <c r="BJ35" i="1"/>
  <c r="BL35" i="1"/>
  <c r="BP35" i="1"/>
  <c r="BS35" i="1"/>
  <c r="BT35" i="1"/>
  <c r="BU35" i="1"/>
  <c r="BV35" i="1"/>
  <c r="BW35" i="1"/>
  <c r="BX35" i="1"/>
  <c r="BY35" i="1"/>
  <c r="BE36" i="1"/>
  <c r="BF36" i="1" s="1"/>
  <c r="BG36" i="1"/>
  <c r="BI36" i="1"/>
  <c r="BK36" i="1"/>
  <c r="BL36" i="1"/>
  <c r="BN36" i="1" s="1"/>
  <c r="BM36" i="1"/>
  <c r="BO36" i="1"/>
  <c r="BP36" i="1"/>
  <c r="BQ36" i="1"/>
  <c r="BS36" i="1"/>
  <c r="BW36" i="1" s="1"/>
  <c r="BE37" i="1"/>
  <c r="BF37" i="1"/>
  <c r="BG37" i="1"/>
  <c r="BI37" i="1"/>
  <c r="BJ37" i="1"/>
  <c r="BK37" i="1"/>
  <c r="BL37" i="1"/>
  <c r="BO37" i="1" s="1"/>
  <c r="BN37" i="1"/>
  <c r="BP37" i="1"/>
  <c r="BR37" i="1"/>
  <c r="BS37" i="1"/>
  <c r="BU37" i="1" s="1"/>
  <c r="BT37" i="1"/>
  <c r="BV37" i="1"/>
  <c r="BW37" i="1"/>
  <c r="BX37" i="1"/>
  <c r="BE38" i="1"/>
  <c r="BI38" i="1"/>
  <c r="BL38" i="1"/>
  <c r="BM38" i="1"/>
  <c r="BN38" i="1"/>
  <c r="BO38" i="1"/>
  <c r="BP38" i="1"/>
  <c r="BQ38" i="1"/>
  <c r="BR38" i="1"/>
  <c r="BS38" i="1"/>
  <c r="BV38" i="1" s="1"/>
  <c r="BU38" i="1"/>
  <c r="BW38" i="1"/>
  <c r="BY38" i="1"/>
  <c r="BE39" i="1"/>
  <c r="BG39" i="1" s="1"/>
  <c r="BF39" i="1"/>
  <c r="BI39" i="1"/>
  <c r="BJ39" i="1"/>
  <c r="BL39" i="1"/>
  <c r="BS39" i="1"/>
  <c r="BT39" i="1"/>
  <c r="BU39" i="1"/>
  <c r="BV39" i="1"/>
  <c r="BW39" i="1"/>
  <c r="BX39" i="1"/>
  <c r="BY39" i="1"/>
  <c r="BE40" i="1"/>
  <c r="BF40" i="1" s="1"/>
  <c r="BG40" i="1"/>
  <c r="BI40" i="1"/>
  <c r="BK40" i="1"/>
  <c r="BL40" i="1"/>
  <c r="BN40" i="1" s="1"/>
  <c r="BM40" i="1"/>
  <c r="BO40" i="1"/>
  <c r="BP40" i="1"/>
  <c r="BQ40" i="1"/>
  <c r="BS40" i="1"/>
  <c r="BU40" i="1"/>
  <c r="BW40" i="1"/>
  <c r="BY40" i="1"/>
  <c r="BE41" i="1"/>
  <c r="BF41" i="1"/>
  <c r="BG41" i="1"/>
  <c r="BI41" i="1"/>
  <c r="BJ41" i="1"/>
  <c r="BK41" i="1"/>
  <c r="BL41" i="1"/>
  <c r="BN41" i="1" s="1"/>
  <c r="BP41" i="1"/>
  <c r="BR41" i="1"/>
  <c r="BS41" i="1"/>
  <c r="BU41" i="1" s="1"/>
  <c r="BT41" i="1"/>
  <c r="BV41" i="1"/>
  <c r="BW41" i="1"/>
  <c r="BX41" i="1"/>
  <c r="BE42" i="1"/>
  <c r="BF42" i="1" s="1"/>
  <c r="BG42" i="1"/>
  <c r="BI42" i="1"/>
  <c r="BJ42" i="1"/>
  <c r="BK42" i="1"/>
  <c r="BL42" i="1"/>
  <c r="BM42" i="1"/>
  <c r="BN42" i="1"/>
  <c r="BO42" i="1"/>
  <c r="BP42" i="1"/>
  <c r="BQ42" i="1"/>
  <c r="BR42" i="1"/>
  <c r="BS42" i="1"/>
  <c r="BU42" i="1"/>
  <c r="BV42" i="1"/>
  <c r="BW42" i="1"/>
  <c r="BY42" i="1"/>
  <c r="BE43" i="1"/>
  <c r="BF43" i="1"/>
  <c r="BJ43" i="1"/>
  <c r="BL43" i="1"/>
  <c r="BO43" i="1" s="1"/>
  <c r="BQ43" i="1"/>
  <c r="BS43" i="1"/>
  <c r="BT43" i="1"/>
  <c r="BU43" i="1"/>
  <c r="BV43" i="1"/>
  <c r="BW43" i="1"/>
  <c r="BX43" i="1"/>
  <c r="BY43" i="1"/>
  <c r="BE44" i="1"/>
  <c r="BG44" i="1" s="1"/>
  <c r="BI44" i="1"/>
  <c r="BK44" i="1"/>
  <c r="BL44" i="1"/>
  <c r="BM44" i="1"/>
  <c r="BO44" i="1"/>
  <c r="BP44" i="1"/>
  <c r="BQ44" i="1"/>
  <c r="BS44" i="1"/>
  <c r="BV44" i="1" s="1"/>
  <c r="BT44" i="1"/>
  <c r="BX44" i="1"/>
  <c r="BY44" i="1"/>
  <c r="BE45" i="1"/>
  <c r="BF45" i="1"/>
  <c r="BG45" i="1"/>
  <c r="BI45" i="1"/>
  <c r="BJ45" i="1"/>
  <c r="BK45" i="1"/>
  <c r="BL45" i="1"/>
  <c r="BR45" i="1"/>
  <c r="BS45" i="1"/>
  <c r="BT45" i="1" s="1"/>
  <c r="BV45" i="1"/>
  <c r="BW45" i="1"/>
  <c r="BX45" i="1"/>
  <c r="BE46" i="1"/>
  <c r="BF46" i="1"/>
  <c r="BG46" i="1"/>
  <c r="BI46" i="1"/>
  <c r="BJ46" i="1"/>
  <c r="BK46" i="1"/>
  <c r="BL46" i="1"/>
  <c r="BM46" i="1"/>
  <c r="BN46" i="1"/>
  <c r="BO46" i="1"/>
  <c r="BP46" i="1"/>
  <c r="BQ46" i="1"/>
  <c r="BR46" i="1"/>
  <c r="BS46" i="1"/>
  <c r="BT46" i="1" s="1"/>
  <c r="BU46" i="1"/>
  <c r="BX46" i="1"/>
  <c r="BY46" i="1"/>
  <c r="BE47" i="1"/>
  <c r="BF47" i="1" s="1"/>
  <c r="BG47" i="1"/>
  <c r="BI47" i="1"/>
  <c r="BK47" i="1"/>
  <c r="BL47" i="1"/>
  <c r="BM47" i="1" s="1"/>
  <c r="BP47" i="1"/>
  <c r="BS47" i="1"/>
  <c r="BU47" i="1" s="1"/>
  <c r="BT47" i="1"/>
  <c r="BW47" i="1"/>
  <c r="BX47" i="1"/>
  <c r="BE48" i="1"/>
  <c r="BF48" i="1"/>
  <c r="BG48" i="1"/>
  <c r="BI48" i="1"/>
  <c r="BJ48" i="1"/>
  <c r="BK48" i="1"/>
  <c r="BL48" i="1"/>
  <c r="BM48" i="1" s="1"/>
  <c r="BN48" i="1"/>
  <c r="BO48" i="1"/>
  <c r="BP48" i="1"/>
  <c r="BR48" i="1"/>
  <c r="BS48" i="1"/>
  <c r="BT48" i="1" s="1"/>
  <c r="BW48" i="1"/>
  <c r="BE49" i="1"/>
  <c r="BG49" i="1" s="1"/>
  <c r="BF49" i="1"/>
  <c r="BI49" i="1"/>
  <c r="BJ49" i="1"/>
  <c r="BL49" i="1"/>
  <c r="BM49" i="1"/>
  <c r="BN49" i="1"/>
  <c r="BO49" i="1"/>
  <c r="BP49" i="1"/>
  <c r="BQ49" i="1"/>
  <c r="BR49" i="1"/>
  <c r="BS49" i="1"/>
  <c r="BT49" i="1" s="1"/>
  <c r="BU49" i="1"/>
  <c r="BV49" i="1"/>
  <c r="BW49" i="1"/>
  <c r="BY49" i="1"/>
  <c r="BE50" i="1"/>
  <c r="BF50" i="1" s="1"/>
  <c r="BI50" i="1"/>
  <c r="BL50" i="1"/>
  <c r="BN50" i="1" s="1"/>
  <c r="BM50" i="1"/>
  <c r="BP50" i="1"/>
  <c r="BQ50" i="1"/>
  <c r="BS50" i="1"/>
  <c r="BT50" i="1"/>
  <c r="BU50" i="1"/>
  <c r="BV50" i="1"/>
  <c r="BW50" i="1"/>
  <c r="BX50" i="1"/>
  <c r="BY50" i="1"/>
  <c r="BE51" i="1"/>
  <c r="BF51" i="1" s="1"/>
  <c r="BG51" i="1"/>
  <c r="BI51" i="1"/>
  <c r="BK51" i="1"/>
  <c r="BL51" i="1"/>
  <c r="BM51" i="1" s="1"/>
  <c r="BP51" i="1"/>
  <c r="BS51" i="1"/>
  <c r="BU51" i="1" s="1"/>
  <c r="BT51" i="1"/>
  <c r="BW51" i="1"/>
  <c r="BX51" i="1"/>
  <c r="BE52" i="1"/>
  <c r="BF52" i="1"/>
  <c r="BG52" i="1"/>
  <c r="BI52" i="1"/>
  <c r="BJ52" i="1"/>
  <c r="BK52" i="1"/>
  <c r="BL52" i="1"/>
  <c r="BM52" i="1" s="1"/>
  <c r="BN52" i="1"/>
  <c r="BO52" i="1"/>
  <c r="BP52" i="1"/>
  <c r="BR52" i="1"/>
  <c r="BS52" i="1"/>
  <c r="BT52" i="1" s="1"/>
  <c r="BW52" i="1"/>
  <c r="BE53" i="1"/>
  <c r="BG53" i="1" s="1"/>
  <c r="BF53" i="1"/>
  <c r="BI53" i="1"/>
  <c r="BJ53" i="1"/>
  <c r="BL53" i="1"/>
  <c r="BM53" i="1"/>
  <c r="BN53" i="1"/>
  <c r="BO53" i="1"/>
  <c r="BP53" i="1"/>
  <c r="BQ53" i="1"/>
  <c r="BR53" i="1"/>
  <c r="BS53" i="1"/>
  <c r="BT53" i="1" s="1"/>
  <c r="BU53" i="1"/>
  <c r="BV53" i="1"/>
  <c r="BW53" i="1"/>
  <c r="BY53" i="1"/>
  <c r="BE54" i="1"/>
  <c r="BF54" i="1" s="1"/>
  <c r="BI54" i="1"/>
  <c r="BL54" i="1"/>
  <c r="BN54" i="1" s="1"/>
  <c r="BM54" i="1"/>
  <c r="BP54" i="1"/>
  <c r="BQ54" i="1"/>
  <c r="BS54" i="1"/>
  <c r="BT54" i="1"/>
  <c r="BU54" i="1"/>
  <c r="BV54" i="1"/>
  <c r="BW54" i="1"/>
  <c r="BX54" i="1"/>
  <c r="BY54" i="1"/>
  <c r="BE55" i="1"/>
  <c r="BF55" i="1" s="1"/>
  <c r="BG55" i="1"/>
  <c r="BI55" i="1"/>
  <c r="BK55" i="1"/>
  <c r="BL55" i="1"/>
  <c r="BS55" i="1"/>
  <c r="BU55" i="1" s="1"/>
  <c r="BT55" i="1"/>
  <c r="BW55" i="1"/>
  <c r="BX55" i="1"/>
  <c r="BE56" i="1"/>
  <c r="BF56" i="1"/>
  <c r="BG56" i="1"/>
  <c r="BI56" i="1"/>
  <c r="BJ56" i="1"/>
  <c r="BK56" i="1"/>
  <c r="BL56" i="1"/>
  <c r="BM56" i="1" s="1"/>
  <c r="BN56" i="1"/>
  <c r="BO56" i="1"/>
  <c r="BP56" i="1"/>
  <c r="BR56" i="1"/>
  <c r="BS56" i="1"/>
  <c r="BV56" i="1"/>
  <c r="BW56" i="1"/>
  <c r="BE57" i="1"/>
  <c r="BL57" i="1"/>
  <c r="BM57" i="1"/>
  <c r="BN57" i="1"/>
  <c r="BO57" i="1"/>
  <c r="BP57" i="1"/>
  <c r="BQ57" i="1"/>
  <c r="BR57" i="1"/>
  <c r="BS57" i="1"/>
  <c r="BT57" i="1" s="1"/>
  <c r="BU57" i="1"/>
  <c r="BV57" i="1"/>
  <c r="BW57" i="1"/>
  <c r="BY57" i="1"/>
  <c r="BE58" i="1"/>
  <c r="BL58" i="1"/>
  <c r="BM58" i="1"/>
  <c r="BQ58" i="1"/>
  <c r="BS58" i="1"/>
  <c r="BT58" i="1"/>
  <c r="BU58" i="1"/>
  <c r="BV58" i="1"/>
  <c r="BW58" i="1"/>
  <c r="BX58" i="1"/>
  <c r="BY58" i="1"/>
  <c r="BE59" i="1"/>
  <c r="BF59" i="1" s="1"/>
  <c r="BG59" i="1"/>
  <c r="BI59" i="1"/>
  <c r="BK59" i="1"/>
  <c r="BL59" i="1"/>
  <c r="BO59" i="1"/>
  <c r="BS59" i="1"/>
  <c r="BT59" i="1" s="1"/>
  <c r="BW59" i="1"/>
  <c r="BE60" i="1"/>
  <c r="BF60" i="1"/>
  <c r="BG60" i="1"/>
  <c r="BI60" i="1"/>
  <c r="BJ60" i="1"/>
  <c r="BK60" i="1"/>
  <c r="BL60" i="1"/>
  <c r="BM60" i="1" s="1"/>
  <c r="BN60" i="1"/>
  <c r="BO60" i="1"/>
  <c r="BP60" i="1"/>
  <c r="BR60" i="1"/>
  <c r="BS60" i="1"/>
  <c r="BV60" i="1"/>
  <c r="BW60" i="1"/>
  <c r="BE61" i="1"/>
  <c r="BL61" i="1"/>
  <c r="BM61" i="1"/>
  <c r="BN61" i="1"/>
  <c r="BO61" i="1"/>
  <c r="BP61" i="1"/>
  <c r="BQ61" i="1"/>
  <c r="BR61" i="1"/>
  <c r="BS61" i="1"/>
  <c r="BT61" i="1" s="1"/>
  <c r="BU61" i="1"/>
  <c r="BV61" i="1"/>
  <c r="BW61" i="1"/>
  <c r="BY61" i="1"/>
  <c r="BE62" i="1"/>
  <c r="BL62" i="1"/>
  <c r="BQ62" i="1"/>
  <c r="BS62" i="1"/>
  <c r="BT62" i="1"/>
  <c r="BU62" i="1"/>
  <c r="BV62" i="1"/>
  <c r="BW62" i="1"/>
  <c r="BX62" i="1"/>
  <c r="BY62" i="1"/>
  <c r="BE63" i="1"/>
  <c r="BG63" i="1"/>
  <c r="BI63" i="1"/>
  <c r="BK63" i="1"/>
  <c r="BL63" i="1"/>
  <c r="BM63" i="1" s="1"/>
  <c r="BO63" i="1"/>
  <c r="BQ63" i="1"/>
  <c r="BS63" i="1"/>
  <c r="BV63" i="1" s="1"/>
  <c r="BT63" i="1"/>
  <c r="BW63" i="1"/>
  <c r="BX63" i="1"/>
  <c r="BY63" i="1"/>
  <c r="BE64" i="1"/>
  <c r="BF64" i="1"/>
  <c r="BG64" i="1"/>
  <c r="BI64" i="1"/>
  <c r="BJ64" i="1"/>
  <c r="BK64" i="1"/>
  <c r="BL64" i="1"/>
  <c r="BR64" i="1"/>
  <c r="BS64" i="1"/>
  <c r="BT64" i="1"/>
  <c r="BV64" i="1"/>
  <c r="BW64" i="1"/>
  <c r="BX64" i="1"/>
  <c r="BE65" i="1"/>
  <c r="BI65" i="1" s="1"/>
  <c r="BG65" i="1"/>
  <c r="BJ65" i="1"/>
  <c r="BL65" i="1"/>
  <c r="BM65" i="1"/>
  <c r="BN65" i="1"/>
  <c r="BO65" i="1"/>
  <c r="BP65" i="1"/>
  <c r="BQ65" i="1"/>
  <c r="BR65" i="1"/>
  <c r="BS65" i="1"/>
  <c r="BU65" i="1"/>
  <c r="BW65" i="1"/>
  <c r="BY65" i="1"/>
  <c r="BE66" i="1"/>
  <c r="BL66" i="1"/>
  <c r="BN66" i="1" s="1"/>
  <c r="BM66" i="1"/>
  <c r="BO66" i="1"/>
  <c r="BP66" i="1"/>
  <c r="BQ66" i="1"/>
  <c r="BS66" i="1"/>
  <c r="BV66" i="1" s="1"/>
  <c r="BU66" i="1"/>
  <c r="BW66" i="1"/>
  <c r="BY66" i="1"/>
  <c r="BE67" i="1"/>
  <c r="BF67" i="1"/>
  <c r="BG67" i="1"/>
  <c r="BI67" i="1"/>
  <c r="BJ67" i="1"/>
  <c r="BK67" i="1"/>
  <c r="BL67" i="1"/>
  <c r="BP67" i="1" s="1"/>
  <c r="BS67" i="1"/>
  <c r="BU67" i="1" s="1"/>
  <c r="BT67" i="1"/>
  <c r="BV67" i="1"/>
  <c r="BW67" i="1"/>
  <c r="BX67" i="1"/>
  <c r="BE68" i="1"/>
  <c r="BF68" i="1" s="1"/>
  <c r="BG68" i="1"/>
  <c r="BI68" i="1"/>
  <c r="BK68" i="1"/>
  <c r="BL68" i="1"/>
  <c r="BM68" i="1"/>
  <c r="BN68" i="1"/>
  <c r="BO68" i="1"/>
  <c r="BP68" i="1"/>
  <c r="BQ68" i="1"/>
  <c r="BR68" i="1"/>
  <c r="BS68" i="1"/>
  <c r="BE69" i="1"/>
  <c r="BG69" i="1" s="1"/>
  <c r="BF69" i="1"/>
  <c r="BI69" i="1"/>
  <c r="BJ69" i="1"/>
  <c r="BL69" i="1"/>
  <c r="BO69" i="1" s="1"/>
  <c r="BN69" i="1"/>
  <c r="BP69" i="1"/>
  <c r="BR69" i="1"/>
  <c r="BS69" i="1"/>
  <c r="BT69" i="1"/>
  <c r="BU69" i="1"/>
  <c r="BV69" i="1"/>
  <c r="BW69" i="1"/>
  <c r="BX69" i="1"/>
  <c r="BY69" i="1"/>
  <c r="BE70" i="1"/>
  <c r="BI70" i="1" s="1"/>
  <c r="BL70" i="1"/>
  <c r="BN70" i="1" s="1"/>
  <c r="BM70" i="1"/>
  <c r="BO70" i="1"/>
  <c r="BP70" i="1"/>
  <c r="BQ70" i="1"/>
  <c r="BS70" i="1"/>
  <c r="BV70" i="1" s="1"/>
  <c r="BU70" i="1"/>
  <c r="BW70" i="1"/>
  <c r="BY70" i="1"/>
  <c r="BE71" i="1"/>
  <c r="BF71" i="1"/>
  <c r="BG71" i="1"/>
  <c r="BI71" i="1"/>
  <c r="BJ71" i="1"/>
  <c r="BK71" i="1"/>
  <c r="BL71" i="1"/>
  <c r="BP71" i="1"/>
  <c r="BS71" i="1"/>
  <c r="BU71" i="1" s="1"/>
  <c r="BT71" i="1"/>
  <c r="BV71" i="1"/>
  <c r="BW71" i="1"/>
  <c r="BX71" i="1"/>
  <c r="BE72" i="1"/>
  <c r="BF72" i="1" s="1"/>
  <c r="BG72" i="1"/>
  <c r="BI72" i="1"/>
  <c r="BK72" i="1"/>
  <c r="BL72" i="1"/>
  <c r="BM72" i="1"/>
  <c r="BN72" i="1"/>
  <c r="BO72" i="1"/>
  <c r="BP72" i="1"/>
  <c r="BQ72" i="1"/>
  <c r="BR72" i="1"/>
  <c r="BS72" i="1"/>
  <c r="BW72" i="1" s="1"/>
  <c r="BE73" i="1"/>
  <c r="BG73" i="1" s="1"/>
  <c r="BF73" i="1"/>
  <c r="BI73" i="1"/>
  <c r="BJ73" i="1"/>
  <c r="BL73" i="1"/>
  <c r="BO73" i="1" s="1"/>
  <c r="BN73" i="1"/>
  <c r="BP73" i="1"/>
  <c r="BR73" i="1"/>
  <c r="BS73" i="1"/>
  <c r="BT73" i="1"/>
  <c r="BU73" i="1"/>
  <c r="BV73" i="1"/>
  <c r="BW73" i="1"/>
  <c r="BX73" i="1"/>
  <c r="BY73" i="1"/>
  <c r="BE74" i="1"/>
  <c r="BI74" i="1" s="1"/>
  <c r="BL74" i="1"/>
  <c r="BN74" i="1" s="1"/>
  <c r="BM74" i="1"/>
  <c r="BO74" i="1"/>
  <c r="BP74" i="1"/>
  <c r="BQ74" i="1"/>
  <c r="BR74" i="1"/>
  <c r="BS74" i="1"/>
  <c r="BV74" i="1" s="1"/>
  <c r="BU74" i="1"/>
  <c r="BW74" i="1"/>
  <c r="BY74" i="1"/>
  <c r="BE75" i="1"/>
  <c r="BG75" i="1" s="1"/>
  <c r="BF75" i="1"/>
  <c r="BI75" i="1"/>
  <c r="BJ75" i="1"/>
  <c r="BL75" i="1"/>
  <c r="BP75" i="1"/>
  <c r="BS75" i="1"/>
  <c r="BU75" i="1" s="1"/>
  <c r="BT75" i="1"/>
  <c r="BV75" i="1"/>
  <c r="BW75" i="1"/>
  <c r="BX75" i="1"/>
  <c r="BY75" i="1"/>
  <c r="BE76" i="1"/>
  <c r="BF76" i="1" s="1"/>
  <c r="BG76" i="1"/>
  <c r="BI76" i="1"/>
  <c r="BK76" i="1"/>
  <c r="BL76" i="1"/>
  <c r="BN76" i="1" s="1"/>
  <c r="BM76" i="1"/>
  <c r="BO76" i="1"/>
  <c r="BP76" i="1"/>
  <c r="BQ76" i="1"/>
  <c r="BS76" i="1"/>
  <c r="BE77" i="1"/>
  <c r="BG77" i="1" s="1"/>
  <c r="BF77" i="1"/>
  <c r="BI77" i="1"/>
  <c r="BJ77" i="1"/>
  <c r="BK77" i="1"/>
  <c r="BL77" i="1"/>
  <c r="BO77" i="1" s="1"/>
  <c r="BN77" i="1"/>
  <c r="BP77" i="1"/>
  <c r="BR77" i="1"/>
  <c r="BS77" i="1"/>
  <c r="BU77" i="1" s="1"/>
  <c r="BT77" i="1"/>
  <c r="BV77" i="1"/>
  <c r="BW77" i="1"/>
  <c r="BX77" i="1"/>
  <c r="BE78" i="1"/>
  <c r="BL78" i="1"/>
  <c r="BM78" i="1"/>
  <c r="BN78" i="1"/>
  <c r="BO78" i="1"/>
  <c r="BP78" i="1"/>
  <c r="BQ78" i="1"/>
  <c r="BR78" i="1"/>
  <c r="BS78" i="1"/>
  <c r="BV78" i="1" s="1"/>
  <c r="BU78" i="1"/>
  <c r="BW78" i="1"/>
  <c r="BY78" i="1"/>
  <c r="BE79" i="1"/>
  <c r="BG79" i="1" s="1"/>
  <c r="BF79" i="1"/>
  <c r="BI79" i="1"/>
  <c r="BJ79" i="1"/>
  <c r="BL79" i="1"/>
  <c r="BP79" i="1"/>
  <c r="BS79" i="1"/>
  <c r="BT79" i="1"/>
  <c r="BU79" i="1"/>
  <c r="BV79" i="1"/>
  <c r="BW79" i="1"/>
  <c r="BX79" i="1"/>
  <c r="BY79" i="1"/>
  <c r="BE80" i="1"/>
  <c r="BF80" i="1" s="1"/>
  <c r="BG80" i="1"/>
  <c r="BI80" i="1"/>
  <c r="BK80" i="1"/>
  <c r="BL80" i="1"/>
  <c r="BN80" i="1" s="1"/>
  <c r="BM80" i="1"/>
  <c r="BO80" i="1"/>
  <c r="BP80" i="1"/>
  <c r="BQ80" i="1"/>
  <c r="BS80" i="1"/>
  <c r="BE81" i="1"/>
  <c r="BF81" i="1"/>
  <c r="BG81" i="1"/>
  <c r="BI81" i="1"/>
  <c r="BJ81" i="1"/>
  <c r="BK81" i="1"/>
  <c r="BL81" i="1"/>
  <c r="BO81" i="1" s="1"/>
  <c r="BN81" i="1"/>
  <c r="BP81" i="1"/>
  <c r="BR81" i="1"/>
  <c r="BS81" i="1"/>
  <c r="BU81" i="1" s="1"/>
  <c r="BT81" i="1"/>
  <c r="BV81" i="1"/>
  <c r="BW81" i="1"/>
  <c r="BX81" i="1"/>
  <c r="BE82" i="1"/>
  <c r="BI82" i="1" s="1"/>
  <c r="BL82" i="1"/>
  <c r="BM82" i="1"/>
  <c r="BN82" i="1"/>
  <c r="BO82" i="1"/>
  <c r="BP82" i="1"/>
  <c r="BQ82" i="1"/>
  <c r="BR82" i="1"/>
  <c r="BS82" i="1"/>
  <c r="BV82" i="1" s="1"/>
  <c r="BU82" i="1"/>
  <c r="BW82" i="1"/>
  <c r="BY82" i="1"/>
  <c r="BE83" i="1"/>
  <c r="BG83" i="1" s="1"/>
  <c r="BF83" i="1"/>
  <c r="BI83" i="1"/>
  <c r="BJ83" i="1"/>
  <c r="BL83" i="1"/>
  <c r="BP83" i="1"/>
  <c r="BS83" i="1"/>
  <c r="BT83" i="1"/>
  <c r="BU83" i="1"/>
  <c r="BV83" i="1"/>
  <c r="BW83" i="1"/>
  <c r="BX83" i="1"/>
  <c r="BY83" i="1"/>
  <c r="BE84" i="1"/>
  <c r="BF84" i="1" s="1"/>
  <c r="BG84" i="1"/>
  <c r="BI84" i="1"/>
  <c r="BK84" i="1"/>
  <c r="BL84" i="1"/>
  <c r="BN84" i="1" s="1"/>
  <c r="BM84" i="1"/>
  <c r="BO84" i="1"/>
  <c r="BP84" i="1"/>
  <c r="BQ84" i="1"/>
  <c r="BS84" i="1"/>
  <c r="BW84" i="1" s="1"/>
  <c r="BE85" i="1"/>
  <c r="BF85" i="1"/>
  <c r="BG85" i="1"/>
  <c r="BI85" i="1"/>
  <c r="BJ85" i="1"/>
  <c r="BK85" i="1"/>
  <c r="BL85" i="1"/>
  <c r="BO85" i="1" s="1"/>
  <c r="BN85" i="1"/>
  <c r="BP85" i="1"/>
  <c r="BR85" i="1"/>
  <c r="BS85" i="1"/>
  <c r="BU85" i="1" s="1"/>
  <c r="BT85" i="1"/>
  <c r="BV85" i="1"/>
  <c r="BW85" i="1"/>
  <c r="BX85" i="1"/>
  <c r="BE86" i="1"/>
  <c r="BI86" i="1"/>
  <c r="BL86" i="1"/>
  <c r="BM86" i="1"/>
  <c r="BN86" i="1"/>
  <c r="BO86" i="1"/>
  <c r="BP86" i="1"/>
  <c r="BQ86" i="1"/>
  <c r="BR86" i="1"/>
  <c r="BS86" i="1"/>
  <c r="BV86" i="1" s="1"/>
  <c r="BU86" i="1"/>
  <c r="BW86" i="1"/>
  <c r="BY86" i="1"/>
  <c r="BE87" i="1"/>
  <c r="BG87" i="1" s="1"/>
  <c r="BF87" i="1"/>
  <c r="BI87" i="1"/>
  <c r="BJ87" i="1"/>
  <c r="BL87" i="1"/>
  <c r="BS87" i="1"/>
  <c r="BT87" i="1"/>
  <c r="BU87" i="1"/>
  <c r="BV87" i="1"/>
  <c r="BW87" i="1"/>
  <c r="BX87" i="1"/>
  <c r="BY87" i="1"/>
  <c r="BE88" i="1"/>
  <c r="BG88" i="1"/>
  <c r="BI88" i="1"/>
  <c r="BL88" i="1"/>
  <c r="BN88" i="1" s="1"/>
  <c r="BM88" i="1"/>
  <c r="BO88" i="1"/>
  <c r="BP88" i="1"/>
  <c r="BQ88" i="1"/>
  <c r="BS88" i="1"/>
  <c r="BE89" i="1"/>
  <c r="BF89" i="1"/>
  <c r="BG89" i="1"/>
  <c r="BI89" i="1"/>
  <c r="BJ89" i="1"/>
  <c r="BK89" i="1"/>
  <c r="BL89" i="1"/>
  <c r="BN89" i="1"/>
  <c r="BO89" i="1"/>
  <c r="BR89" i="1"/>
  <c r="BS89" i="1"/>
  <c r="BX89" i="1"/>
  <c r="BE90" i="1"/>
  <c r="BF90" i="1" s="1"/>
  <c r="BI90" i="1"/>
  <c r="BJ90" i="1"/>
  <c r="BL90" i="1"/>
  <c r="BM90" i="1"/>
  <c r="BN90" i="1"/>
  <c r="BO90" i="1"/>
  <c r="BP90" i="1"/>
  <c r="BQ90" i="1"/>
  <c r="BR90" i="1"/>
  <c r="BS90" i="1"/>
  <c r="BU90" i="1"/>
  <c r="BV90" i="1"/>
  <c r="BW90" i="1"/>
  <c r="BY90" i="1"/>
  <c r="BE91" i="1"/>
  <c r="BG91" i="1" s="1"/>
  <c r="BF91" i="1"/>
  <c r="BJ91" i="1"/>
  <c r="BK91" i="1"/>
  <c r="BL91" i="1"/>
  <c r="BM91" i="1" s="1"/>
  <c r="BO91" i="1"/>
  <c r="BP91" i="1"/>
  <c r="BS91" i="1"/>
  <c r="BW91" i="1"/>
  <c r="BE92" i="1"/>
  <c r="BF92" i="1"/>
  <c r="BG92" i="1"/>
  <c r="BI92" i="1"/>
  <c r="BJ92" i="1"/>
  <c r="BK92" i="1"/>
  <c r="BL92" i="1"/>
  <c r="BM92" i="1"/>
  <c r="BN92" i="1"/>
  <c r="BO92" i="1"/>
  <c r="BP92" i="1"/>
  <c r="BQ92" i="1"/>
  <c r="BR92" i="1"/>
  <c r="BS92" i="1"/>
  <c r="BT92" i="1" s="1"/>
  <c r="BV92" i="1"/>
  <c r="BW92" i="1"/>
  <c r="BE93" i="1"/>
  <c r="BL93" i="1"/>
  <c r="BO93" i="1" s="1"/>
  <c r="BM93" i="1"/>
  <c r="BN93" i="1"/>
  <c r="BP93" i="1"/>
  <c r="BQ93" i="1"/>
  <c r="BR93" i="1"/>
  <c r="BS93" i="1"/>
  <c r="BT93" i="1"/>
  <c r="BU93" i="1"/>
  <c r="BV93" i="1"/>
  <c r="BW93" i="1"/>
  <c r="BX93" i="1"/>
  <c r="BY93" i="1"/>
  <c r="BE94" i="1"/>
  <c r="BF94" i="1" s="1"/>
  <c r="BI94" i="1"/>
  <c r="BL94" i="1"/>
  <c r="BP94" i="1"/>
  <c r="BS94" i="1"/>
  <c r="BV94" i="1" s="1"/>
  <c r="BT94" i="1"/>
  <c r="BU94" i="1"/>
  <c r="BW94" i="1"/>
  <c r="BX94" i="1"/>
  <c r="BY94" i="1"/>
  <c r="BE95" i="1"/>
  <c r="BF95" i="1"/>
  <c r="BG95" i="1"/>
  <c r="BI95" i="1"/>
  <c r="BJ95" i="1"/>
  <c r="BK95" i="1"/>
  <c r="BL95" i="1"/>
  <c r="BM95" i="1" s="1"/>
  <c r="BO95" i="1"/>
  <c r="BP95" i="1"/>
  <c r="BS95" i="1"/>
  <c r="BE96" i="1"/>
  <c r="BF96" i="1"/>
  <c r="BG96" i="1"/>
  <c r="BI96" i="1"/>
  <c r="BJ96" i="1"/>
  <c r="BK96" i="1"/>
  <c r="BL96" i="1"/>
  <c r="BM96" i="1"/>
  <c r="BN96" i="1"/>
  <c r="BO96" i="1"/>
  <c r="BP96" i="1"/>
  <c r="BQ96" i="1"/>
  <c r="BR96" i="1"/>
  <c r="BS96" i="1"/>
  <c r="BT96" i="1" s="1"/>
  <c r="BV96" i="1"/>
  <c r="BW96" i="1"/>
  <c r="BE97" i="1"/>
  <c r="BI97" i="1"/>
  <c r="BL97" i="1"/>
  <c r="BO97" i="1" s="1"/>
  <c r="BM97" i="1"/>
  <c r="BN97" i="1"/>
  <c r="BP97" i="1"/>
  <c r="BQ97" i="1"/>
  <c r="BR97" i="1"/>
  <c r="BS97" i="1"/>
  <c r="BT97" i="1"/>
  <c r="BU97" i="1"/>
  <c r="BV97" i="1"/>
  <c r="BW97" i="1"/>
  <c r="BX97" i="1"/>
  <c r="BY97" i="1"/>
  <c r="BE98" i="1"/>
  <c r="BF98" i="1" s="1"/>
  <c r="BI98" i="1"/>
  <c r="BL98" i="1"/>
  <c r="BS98" i="1"/>
  <c r="BV98" i="1" s="1"/>
  <c r="BT98" i="1"/>
  <c r="BU98" i="1"/>
  <c r="BW98" i="1"/>
  <c r="BX98" i="1"/>
  <c r="BY98" i="1"/>
  <c r="BE99" i="1"/>
  <c r="BF99" i="1"/>
  <c r="BG99" i="1"/>
  <c r="BI99" i="1"/>
  <c r="BJ99" i="1"/>
  <c r="BK99" i="1"/>
  <c r="BL99" i="1"/>
  <c r="BM99" i="1" s="1"/>
  <c r="BO99" i="1"/>
  <c r="BP99" i="1"/>
  <c r="BS99" i="1"/>
  <c r="BW99" i="1"/>
  <c r="BE100" i="1"/>
  <c r="BF100" i="1"/>
  <c r="BG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 s="1"/>
  <c r="BV100" i="1"/>
  <c r="BW100" i="1"/>
  <c r="BE101" i="1"/>
  <c r="BL101" i="1"/>
  <c r="BO101" i="1" s="1"/>
  <c r="BM101" i="1"/>
  <c r="BN101" i="1"/>
  <c r="BP101" i="1"/>
  <c r="BQ101" i="1"/>
  <c r="BR101" i="1"/>
  <c r="BS101" i="1"/>
  <c r="BT101" i="1"/>
  <c r="BU101" i="1"/>
  <c r="BV101" i="1"/>
  <c r="BW101" i="1"/>
  <c r="BX101" i="1"/>
  <c r="BY101" i="1"/>
  <c r="BE102" i="1"/>
  <c r="BF102" i="1" s="1"/>
  <c r="BI102" i="1"/>
  <c r="BL102" i="1"/>
  <c r="BP102" i="1"/>
  <c r="BS102" i="1"/>
  <c r="BV102" i="1" s="1"/>
  <c r="BT102" i="1"/>
  <c r="BU102" i="1"/>
  <c r="BW102" i="1"/>
  <c r="BX102" i="1"/>
  <c r="BY102" i="1"/>
  <c r="BE103" i="1"/>
  <c r="BF103" i="1"/>
  <c r="BG103" i="1"/>
  <c r="BI103" i="1"/>
  <c r="BJ103" i="1"/>
  <c r="BK103" i="1"/>
  <c r="BL103" i="1"/>
  <c r="BM103" i="1" s="1"/>
  <c r="BO103" i="1"/>
  <c r="BP103" i="1"/>
  <c r="BS103" i="1"/>
  <c r="BE104" i="1"/>
  <c r="BF104" i="1"/>
  <c r="BG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 s="1"/>
  <c r="BV104" i="1"/>
  <c r="BW104" i="1"/>
  <c r="BE105" i="1"/>
  <c r="BI105" i="1"/>
  <c r="BL105" i="1"/>
  <c r="BO105" i="1" s="1"/>
  <c r="BM105" i="1"/>
  <c r="BN105" i="1"/>
  <c r="BP105" i="1"/>
  <c r="BQ105" i="1"/>
  <c r="BR105" i="1"/>
  <c r="BS105" i="1"/>
  <c r="BT105" i="1" s="1"/>
  <c r="BU105" i="1"/>
  <c r="BV105" i="1"/>
  <c r="BW105" i="1"/>
  <c r="BY105" i="1"/>
  <c r="BE106" i="1"/>
  <c r="BF106" i="1" s="1"/>
  <c r="BI106" i="1"/>
  <c r="BL106" i="1"/>
  <c r="BP106" i="1"/>
  <c r="BS106" i="1"/>
  <c r="BT106" i="1"/>
  <c r="BU106" i="1"/>
  <c r="BV106" i="1"/>
  <c r="BW106" i="1"/>
  <c r="BX106" i="1"/>
  <c r="BY106" i="1"/>
  <c r="BE107" i="1"/>
  <c r="BF107" i="1" s="1"/>
  <c r="BG107" i="1"/>
  <c r="BI107" i="1"/>
  <c r="BK107" i="1"/>
  <c r="BL107" i="1"/>
  <c r="BM107" i="1" s="1"/>
  <c r="BO107" i="1"/>
  <c r="BP107" i="1"/>
  <c r="BS107" i="1"/>
  <c r="BW107" i="1" s="1"/>
  <c r="BE108" i="1"/>
  <c r="BF108" i="1"/>
  <c r="BG108" i="1"/>
  <c r="BI108" i="1"/>
  <c r="BJ108" i="1"/>
  <c r="BK108" i="1"/>
  <c r="BL108" i="1"/>
  <c r="BM108" i="1" s="1"/>
  <c r="BN108" i="1"/>
  <c r="BO108" i="1"/>
  <c r="BP108" i="1"/>
  <c r="BR108" i="1"/>
  <c r="BS108" i="1"/>
  <c r="BT108" i="1" s="1"/>
  <c r="BV108" i="1"/>
  <c r="BW108" i="1"/>
  <c r="BE109" i="1"/>
  <c r="BI109" i="1" s="1"/>
  <c r="BL109" i="1"/>
  <c r="BM109" i="1"/>
  <c r="BN109" i="1"/>
  <c r="BO109" i="1"/>
  <c r="BP109" i="1"/>
  <c r="BQ109" i="1"/>
  <c r="BR109" i="1"/>
  <c r="BS109" i="1"/>
  <c r="BT109" i="1" s="1"/>
  <c r="BU109" i="1"/>
  <c r="BV109" i="1"/>
  <c r="BW109" i="1"/>
  <c r="BY109" i="1"/>
  <c r="BE110" i="1"/>
  <c r="BF110" i="1" s="1"/>
  <c r="BI110" i="1"/>
  <c r="BL110" i="1"/>
  <c r="BP110" i="1"/>
  <c r="BS110" i="1"/>
  <c r="BT110" i="1"/>
  <c r="BU110" i="1"/>
  <c r="BV110" i="1"/>
  <c r="BW110" i="1"/>
  <c r="BX110" i="1"/>
  <c r="BY110" i="1"/>
  <c r="BE111" i="1"/>
  <c r="BF111" i="1" s="1"/>
  <c r="BG111" i="1"/>
  <c r="BI111" i="1"/>
  <c r="BK111" i="1"/>
  <c r="BL111" i="1"/>
  <c r="BM111" i="1" s="1"/>
  <c r="BO111" i="1"/>
  <c r="BP111" i="1"/>
  <c r="BS111" i="1"/>
  <c r="BW111" i="1"/>
  <c r="BE112" i="1"/>
  <c r="BF112" i="1"/>
  <c r="BG112" i="1"/>
  <c r="BI112" i="1"/>
  <c r="BJ112" i="1"/>
  <c r="BK112" i="1"/>
  <c r="BL112" i="1"/>
  <c r="BM112" i="1" s="1"/>
  <c r="BN112" i="1"/>
  <c r="BO112" i="1"/>
  <c r="BP112" i="1"/>
  <c r="BR112" i="1"/>
  <c r="BS112" i="1"/>
  <c r="BT112" i="1" s="1"/>
  <c r="BV112" i="1"/>
  <c r="BW112" i="1"/>
  <c r="BE113" i="1"/>
  <c r="BI113" i="1"/>
  <c r="BL113" i="1"/>
  <c r="BM113" i="1"/>
  <c r="BN113" i="1"/>
  <c r="BO113" i="1"/>
  <c r="BP113" i="1"/>
  <c r="BQ113" i="1"/>
  <c r="BR113" i="1"/>
  <c r="BS113" i="1"/>
  <c r="BT113" i="1" s="1"/>
  <c r="BU113" i="1"/>
  <c r="BV113" i="1"/>
  <c r="BW113" i="1"/>
  <c r="BY113" i="1"/>
  <c r="BE114" i="1"/>
  <c r="BF114" i="1" s="1"/>
  <c r="BI114" i="1"/>
  <c r="BL114" i="1"/>
  <c r="BS114" i="1"/>
  <c r="BT114" i="1"/>
  <c r="BU114" i="1"/>
  <c r="BV114" i="1"/>
  <c r="BW114" i="1"/>
  <c r="BX114" i="1"/>
  <c r="BY114" i="1"/>
  <c r="BE115" i="1"/>
  <c r="BF115" i="1" s="1"/>
  <c r="BG115" i="1"/>
  <c r="BI115" i="1"/>
  <c r="BK115" i="1"/>
  <c r="BL115" i="1"/>
  <c r="BM115" i="1" s="1"/>
  <c r="BO115" i="1"/>
  <c r="BP115" i="1"/>
  <c r="BS115" i="1"/>
  <c r="BE116" i="1"/>
  <c r="BF116" i="1"/>
  <c r="BG116" i="1"/>
  <c r="BI116" i="1"/>
  <c r="BJ116" i="1"/>
  <c r="BK116" i="1"/>
  <c r="BL116" i="1"/>
  <c r="BM116" i="1" s="1"/>
  <c r="BN116" i="1"/>
  <c r="BO116" i="1"/>
  <c r="BP116" i="1"/>
  <c r="BR116" i="1"/>
  <c r="BS116" i="1"/>
  <c r="BT116" i="1" s="1"/>
  <c r="BV116" i="1"/>
  <c r="BW116" i="1"/>
  <c r="BE117" i="1"/>
  <c r="BL117" i="1"/>
  <c r="BM117" i="1"/>
  <c r="BN117" i="1"/>
  <c r="BO117" i="1"/>
  <c r="BP117" i="1"/>
  <c r="BQ117" i="1"/>
  <c r="BR117" i="1"/>
  <c r="BS117" i="1"/>
  <c r="BT117" i="1" s="1"/>
  <c r="BU117" i="1"/>
  <c r="BV117" i="1"/>
  <c r="BW117" i="1"/>
  <c r="BY117" i="1"/>
  <c r="BE118" i="1"/>
  <c r="BF118" i="1" s="1"/>
  <c r="BI118" i="1"/>
  <c r="BL118" i="1"/>
  <c r="BP118" i="1"/>
  <c r="BS118" i="1"/>
  <c r="BT118" i="1"/>
  <c r="BU118" i="1"/>
  <c r="BV118" i="1"/>
  <c r="BW118" i="1"/>
  <c r="BX118" i="1"/>
  <c r="BY118" i="1"/>
  <c r="BE119" i="1"/>
  <c r="BF119" i="1" s="1"/>
  <c r="BG119" i="1"/>
  <c r="BI119" i="1"/>
  <c r="BK119" i="1"/>
  <c r="BL119" i="1"/>
  <c r="BM119" i="1" s="1"/>
  <c r="BO119" i="1"/>
  <c r="BP119" i="1"/>
  <c r="BS119" i="1"/>
  <c r="BW119" i="1"/>
  <c r="BE120" i="1"/>
  <c r="BF120" i="1"/>
  <c r="BG120" i="1"/>
  <c r="BI120" i="1"/>
  <c r="BJ120" i="1"/>
  <c r="BK120" i="1"/>
  <c r="BL120" i="1"/>
  <c r="BM120" i="1" s="1"/>
  <c r="BN120" i="1"/>
  <c r="BO120" i="1"/>
  <c r="BP120" i="1"/>
  <c r="BR120" i="1"/>
  <c r="BS120" i="1"/>
  <c r="BT120" i="1" s="1"/>
  <c r="BV120" i="1"/>
  <c r="BW120" i="1"/>
  <c r="BE121" i="1"/>
  <c r="BI121" i="1"/>
  <c r="BL121" i="1"/>
  <c r="BM121" i="1"/>
  <c r="BN121" i="1"/>
  <c r="BO121" i="1"/>
  <c r="BP121" i="1"/>
  <c r="BQ121" i="1"/>
  <c r="BR121" i="1"/>
  <c r="BS121" i="1"/>
  <c r="BT121" i="1" s="1"/>
  <c r="BU121" i="1"/>
  <c r="BV121" i="1"/>
  <c r="BW121" i="1"/>
  <c r="BY121" i="1"/>
  <c r="BE122" i="1"/>
  <c r="BF122" i="1" s="1"/>
  <c r="BI122" i="1"/>
  <c r="BL122" i="1"/>
  <c r="BP122" i="1"/>
  <c r="BS122" i="1"/>
  <c r="BT122" i="1"/>
  <c r="BU122" i="1"/>
  <c r="BV122" i="1"/>
  <c r="BW122" i="1"/>
  <c r="BX122" i="1"/>
  <c r="BY122" i="1"/>
  <c r="BE123" i="1"/>
  <c r="BF123" i="1" s="1"/>
  <c r="BG123" i="1"/>
  <c r="BI123" i="1"/>
  <c r="BK123" i="1"/>
  <c r="BL123" i="1"/>
  <c r="BM123" i="1" s="1"/>
  <c r="BO123" i="1"/>
  <c r="BP123" i="1"/>
  <c r="BS123" i="1"/>
  <c r="BW123" i="1"/>
  <c r="BE124" i="1"/>
  <c r="BF124" i="1"/>
  <c r="BG124" i="1"/>
  <c r="BI124" i="1"/>
  <c r="BJ124" i="1"/>
  <c r="BK124" i="1"/>
  <c r="BL124" i="1"/>
  <c r="BM124" i="1" s="1"/>
  <c r="BN124" i="1"/>
  <c r="BO124" i="1"/>
  <c r="BP124" i="1"/>
  <c r="BR124" i="1"/>
  <c r="BS124" i="1"/>
  <c r="BT124" i="1" s="1"/>
  <c r="BV124" i="1"/>
  <c r="BW124" i="1"/>
  <c r="BE125" i="1"/>
  <c r="BI125" i="1" s="1"/>
  <c r="BL125" i="1"/>
  <c r="BM125" i="1"/>
  <c r="BN125" i="1"/>
  <c r="BO125" i="1"/>
  <c r="BP125" i="1"/>
  <c r="BQ125" i="1"/>
  <c r="BR125" i="1"/>
  <c r="BS125" i="1"/>
  <c r="BT125" i="1" s="1"/>
  <c r="BU125" i="1"/>
  <c r="BV125" i="1"/>
  <c r="BW125" i="1"/>
  <c r="BY125" i="1"/>
  <c r="BE126" i="1"/>
  <c r="BF126" i="1" s="1"/>
  <c r="BI126" i="1"/>
  <c r="BL126" i="1"/>
  <c r="BP126" i="1"/>
  <c r="BS126" i="1"/>
  <c r="BT126" i="1"/>
  <c r="BU126" i="1"/>
  <c r="BV126" i="1"/>
  <c r="BW126" i="1"/>
  <c r="BX126" i="1"/>
  <c r="BY126" i="1"/>
  <c r="BE127" i="1"/>
  <c r="BF127" i="1" s="1"/>
  <c r="BG127" i="1"/>
  <c r="BI127" i="1"/>
  <c r="BK127" i="1"/>
  <c r="BL127" i="1"/>
  <c r="BM127" i="1" s="1"/>
  <c r="BO127" i="1"/>
  <c r="BP127" i="1"/>
  <c r="BS127" i="1"/>
  <c r="BW127" i="1"/>
  <c r="BE128" i="1"/>
  <c r="BF128" i="1"/>
  <c r="BG128" i="1"/>
  <c r="BI128" i="1"/>
  <c r="BJ128" i="1"/>
  <c r="BK128" i="1"/>
  <c r="BL128" i="1"/>
  <c r="BM128" i="1" s="1"/>
  <c r="BN128" i="1"/>
  <c r="BO128" i="1"/>
  <c r="BP128" i="1"/>
  <c r="BR128" i="1"/>
  <c r="BS128" i="1"/>
  <c r="BT128" i="1" s="1"/>
  <c r="BV128" i="1"/>
  <c r="BW128" i="1"/>
  <c r="BE129" i="1"/>
  <c r="BI129" i="1"/>
  <c r="BL129" i="1"/>
  <c r="BM129" i="1"/>
  <c r="BN129" i="1"/>
  <c r="BO129" i="1"/>
  <c r="BP129" i="1"/>
  <c r="BQ129" i="1"/>
  <c r="BR129" i="1"/>
  <c r="BS129" i="1"/>
  <c r="BT129" i="1" s="1"/>
  <c r="BU129" i="1"/>
  <c r="BV129" i="1"/>
  <c r="BW129" i="1"/>
  <c r="BY129" i="1"/>
  <c r="BE130" i="1"/>
  <c r="BF130" i="1" s="1"/>
  <c r="BI130" i="1"/>
  <c r="BL130" i="1"/>
  <c r="BS130" i="1"/>
  <c r="BT130" i="1"/>
  <c r="BU130" i="1"/>
  <c r="BV130" i="1"/>
  <c r="BW130" i="1"/>
  <c r="BX130" i="1"/>
  <c r="BY130" i="1"/>
  <c r="BE131" i="1"/>
  <c r="BF131" i="1" s="1"/>
  <c r="BG131" i="1"/>
  <c r="BI131" i="1"/>
  <c r="BK131" i="1"/>
  <c r="BL131" i="1"/>
  <c r="BM131" i="1" s="1"/>
  <c r="BO131" i="1"/>
  <c r="BP131" i="1"/>
  <c r="BS131" i="1"/>
  <c r="BE132" i="1"/>
  <c r="BF132" i="1"/>
  <c r="BG132" i="1"/>
  <c r="BI132" i="1"/>
  <c r="BJ132" i="1"/>
  <c r="BK132" i="1"/>
  <c r="BL132" i="1"/>
  <c r="BM132" i="1" s="1"/>
  <c r="BN132" i="1"/>
  <c r="BO132" i="1"/>
  <c r="BP132" i="1"/>
  <c r="BR132" i="1"/>
  <c r="BS132" i="1"/>
  <c r="BT132" i="1" s="1"/>
  <c r="BV132" i="1"/>
  <c r="BW132" i="1"/>
  <c r="BE133" i="1"/>
  <c r="BL133" i="1"/>
  <c r="BM133" i="1"/>
  <c r="BN133" i="1"/>
  <c r="BO133" i="1"/>
  <c r="BP133" i="1"/>
  <c r="BQ133" i="1"/>
  <c r="BR133" i="1"/>
  <c r="BS133" i="1"/>
  <c r="BT133" i="1" s="1"/>
  <c r="BU133" i="1"/>
  <c r="BV133" i="1"/>
  <c r="BW133" i="1"/>
  <c r="BY133" i="1"/>
  <c r="BE134" i="1"/>
  <c r="BF134" i="1" s="1"/>
  <c r="BI134" i="1"/>
  <c r="BL134" i="1"/>
  <c r="BP134" i="1"/>
  <c r="BS134" i="1"/>
  <c r="BT134" i="1"/>
  <c r="BU134" i="1"/>
  <c r="BV134" i="1"/>
  <c r="BW134" i="1"/>
  <c r="BX134" i="1"/>
  <c r="BY134" i="1"/>
  <c r="BE135" i="1"/>
  <c r="BF135" i="1" s="1"/>
  <c r="BG135" i="1"/>
  <c r="BI135" i="1"/>
  <c r="BK135" i="1"/>
  <c r="BL135" i="1"/>
  <c r="BM135" i="1" s="1"/>
  <c r="BO135" i="1"/>
  <c r="BP135" i="1"/>
  <c r="BS135" i="1"/>
  <c r="BW135" i="1"/>
  <c r="BE136" i="1"/>
  <c r="BF136" i="1"/>
  <c r="BG136" i="1"/>
  <c r="BI136" i="1"/>
  <c r="BJ136" i="1"/>
  <c r="BK136" i="1"/>
  <c r="BL136" i="1"/>
  <c r="BM136" i="1" s="1"/>
  <c r="BN136" i="1"/>
  <c r="BO136" i="1"/>
  <c r="BP136" i="1"/>
  <c r="BR136" i="1"/>
  <c r="BS136" i="1"/>
  <c r="BV136" i="1" s="1"/>
  <c r="BW136" i="1"/>
  <c r="BE137" i="1"/>
  <c r="BI137" i="1" s="1"/>
  <c r="BG137" i="1"/>
  <c r="BJ137" i="1"/>
  <c r="BL137" i="1"/>
  <c r="BM137" i="1"/>
  <c r="BN137" i="1"/>
  <c r="BO137" i="1"/>
  <c r="BP137" i="1"/>
  <c r="BQ137" i="1"/>
  <c r="BR137" i="1"/>
  <c r="BS137" i="1"/>
  <c r="BU137" i="1"/>
  <c r="BW137" i="1"/>
  <c r="BY137" i="1"/>
  <c r="BE138" i="1"/>
  <c r="BJ138" i="1" s="1"/>
  <c r="BL138" i="1"/>
  <c r="BO138" i="1" s="1"/>
  <c r="BN138" i="1"/>
  <c r="BP138" i="1"/>
  <c r="BR138" i="1"/>
  <c r="BS138" i="1"/>
  <c r="BT138" i="1"/>
  <c r="BU138" i="1"/>
  <c r="BV138" i="1"/>
  <c r="BW138" i="1"/>
  <c r="BX138" i="1"/>
  <c r="BY138" i="1"/>
  <c r="BE139" i="1"/>
  <c r="BI139" i="1" s="1"/>
  <c r="BL139" i="1"/>
  <c r="BN139" i="1" s="1"/>
  <c r="BM139" i="1"/>
  <c r="BO139" i="1"/>
  <c r="BP139" i="1"/>
  <c r="BQ139" i="1"/>
  <c r="BS139" i="1"/>
  <c r="BV139" i="1" s="1"/>
  <c r="BU139" i="1"/>
  <c r="BW139" i="1"/>
  <c r="BY139" i="1"/>
  <c r="BE140" i="1"/>
  <c r="BF140" i="1"/>
  <c r="BG140" i="1"/>
  <c r="BI140" i="1"/>
  <c r="BJ140" i="1"/>
  <c r="BK140" i="1"/>
  <c r="BL140" i="1"/>
  <c r="BP140" i="1"/>
  <c r="BS140" i="1"/>
  <c r="BU140" i="1" s="1"/>
  <c r="BT140" i="1"/>
  <c r="BV140" i="1"/>
  <c r="BW140" i="1"/>
  <c r="BX140" i="1"/>
  <c r="BE141" i="1"/>
  <c r="BF141" i="1" s="1"/>
  <c r="BG141" i="1"/>
  <c r="BI141" i="1"/>
  <c r="BK141" i="1"/>
  <c r="BL141" i="1"/>
  <c r="BM141" i="1"/>
  <c r="BN141" i="1"/>
  <c r="BO141" i="1"/>
  <c r="BP141" i="1"/>
  <c r="BQ141" i="1"/>
  <c r="BR141" i="1"/>
  <c r="BS141" i="1"/>
  <c r="BW141" i="1" s="1"/>
  <c r="BE142" i="1"/>
  <c r="BG142" i="1" s="1"/>
  <c r="BF142" i="1"/>
  <c r="BI142" i="1"/>
  <c r="BJ142" i="1"/>
  <c r="BL142" i="1"/>
  <c r="BO142" i="1" s="1"/>
  <c r="BN142" i="1"/>
  <c r="BP142" i="1"/>
  <c r="BR142" i="1"/>
  <c r="BS142" i="1"/>
  <c r="BT142" i="1"/>
  <c r="BU142" i="1"/>
  <c r="BV142" i="1"/>
  <c r="BW142" i="1"/>
  <c r="BX142" i="1"/>
  <c r="BY142" i="1"/>
  <c r="BE143" i="1"/>
  <c r="BI143" i="1"/>
  <c r="BL143" i="1"/>
  <c r="BN143" i="1" s="1"/>
  <c r="BM143" i="1"/>
  <c r="BO143" i="1"/>
  <c r="BP143" i="1"/>
  <c r="BQ143" i="1"/>
  <c r="BS143" i="1"/>
  <c r="BV143" i="1" s="1"/>
  <c r="BU143" i="1"/>
  <c r="BW143" i="1"/>
  <c r="BY143" i="1"/>
  <c r="BE144" i="1"/>
  <c r="BF144" i="1"/>
  <c r="BG144" i="1"/>
  <c r="BI144" i="1"/>
  <c r="BJ144" i="1"/>
  <c r="BK144" i="1"/>
  <c r="BL144" i="1"/>
  <c r="BP144" i="1" s="1"/>
  <c r="BS144" i="1"/>
  <c r="BU144" i="1" s="1"/>
  <c r="BT144" i="1"/>
  <c r="BV144" i="1"/>
  <c r="BW144" i="1"/>
  <c r="BX144" i="1"/>
  <c r="BE145" i="1"/>
  <c r="BF145" i="1" s="1"/>
  <c r="BG145" i="1"/>
  <c r="BI145" i="1"/>
  <c r="BK145" i="1"/>
  <c r="BL145" i="1"/>
  <c r="BM145" i="1"/>
  <c r="BN145" i="1"/>
  <c r="BO145" i="1"/>
  <c r="BP145" i="1"/>
  <c r="BQ145" i="1"/>
  <c r="BR145" i="1"/>
  <c r="BS145" i="1"/>
  <c r="BW145" i="1"/>
  <c r="BE146" i="1"/>
  <c r="BG146" i="1" s="1"/>
  <c r="BF146" i="1"/>
  <c r="BI146" i="1"/>
  <c r="BJ146" i="1"/>
  <c r="BL146" i="1"/>
  <c r="BO146" i="1" s="1"/>
  <c r="BN146" i="1"/>
  <c r="BP146" i="1"/>
  <c r="BR146" i="1"/>
  <c r="BS146" i="1"/>
  <c r="BT146" i="1"/>
  <c r="BU146" i="1"/>
  <c r="BV146" i="1"/>
  <c r="BW146" i="1"/>
  <c r="BX146" i="1"/>
  <c r="BY146" i="1"/>
  <c r="BE147" i="1"/>
  <c r="BI147" i="1"/>
  <c r="BL147" i="1"/>
  <c r="BN147" i="1" s="1"/>
  <c r="BM147" i="1"/>
  <c r="BO147" i="1"/>
  <c r="BP147" i="1"/>
  <c r="BQ147" i="1"/>
  <c r="BS147" i="1"/>
  <c r="BV147" i="1" s="1"/>
  <c r="BU147" i="1"/>
  <c r="BW147" i="1"/>
  <c r="BY147" i="1"/>
  <c r="BE148" i="1"/>
  <c r="BF148" i="1"/>
  <c r="BG148" i="1"/>
  <c r="BI148" i="1"/>
  <c r="BJ148" i="1"/>
  <c r="BK148" i="1"/>
  <c r="BL148" i="1"/>
  <c r="BP148" i="1" s="1"/>
  <c r="BS148" i="1"/>
  <c r="BU148" i="1" s="1"/>
  <c r="BT148" i="1"/>
  <c r="BV148" i="1"/>
  <c r="BW148" i="1"/>
  <c r="BX148" i="1"/>
  <c r="BE149" i="1"/>
  <c r="BF149" i="1" s="1"/>
  <c r="BG149" i="1"/>
  <c r="BI149" i="1"/>
  <c r="BK149" i="1"/>
  <c r="BL149" i="1"/>
  <c r="BM149" i="1"/>
  <c r="BN149" i="1"/>
  <c r="BO149" i="1"/>
  <c r="BP149" i="1"/>
  <c r="BQ149" i="1"/>
  <c r="BR149" i="1"/>
  <c r="BS149" i="1"/>
  <c r="BW149" i="1"/>
  <c r="BE150" i="1"/>
  <c r="BG150" i="1" s="1"/>
  <c r="BF150" i="1"/>
  <c r="BI150" i="1"/>
  <c r="BJ150" i="1"/>
  <c r="BL150" i="1"/>
  <c r="BO150" i="1" s="1"/>
  <c r="BN150" i="1"/>
  <c r="BP150" i="1"/>
  <c r="BR150" i="1"/>
  <c r="BS150" i="1"/>
  <c r="BT150" i="1"/>
  <c r="BU150" i="1"/>
  <c r="BV150" i="1"/>
  <c r="BW150" i="1"/>
  <c r="BX150" i="1"/>
  <c r="BY150" i="1"/>
  <c r="BE151" i="1"/>
  <c r="BI151" i="1" s="1"/>
  <c r="BL151" i="1"/>
  <c r="BN151" i="1" s="1"/>
  <c r="BM151" i="1"/>
  <c r="BO151" i="1"/>
  <c r="BP151" i="1"/>
  <c r="BQ151" i="1"/>
  <c r="BS151" i="1"/>
  <c r="BV151" i="1" s="1"/>
  <c r="BU151" i="1"/>
  <c r="BW151" i="1"/>
  <c r="BY151" i="1"/>
  <c r="BE152" i="1"/>
  <c r="BF152" i="1"/>
  <c r="BG152" i="1"/>
  <c r="BI152" i="1"/>
  <c r="BJ152" i="1"/>
  <c r="BK152" i="1"/>
  <c r="BL152" i="1"/>
  <c r="BP152" i="1"/>
  <c r="BS152" i="1"/>
  <c r="BU152" i="1" s="1"/>
  <c r="BT152" i="1"/>
  <c r="BV152" i="1"/>
  <c r="BW152" i="1"/>
  <c r="BX152" i="1"/>
  <c r="BE153" i="1"/>
  <c r="BF153" i="1" s="1"/>
  <c r="BG153" i="1"/>
  <c r="BI153" i="1"/>
  <c r="BK153" i="1"/>
  <c r="BL153" i="1"/>
  <c r="BM153" i="1"/>
  <c r="BN153" i="1"/>
  <c r="BO153" i="1"/>
  <c r="BP153" i="1"/>
  <c r="BQ153" i="1"/>
  <c r="BR153" i="1"/>
  <c r="BS153" i="1"/>
  <c r="BW153" i="1" s="1"/>
  <c r="BE154" i="1"/>
  <c r="BG154" i="1" s="1"/>
  <c r="BF154" i="1"/>
  <c r="BI154" i="1"/>
  <c r="BJ154" i="1"/>
  <c r="BL154" i="1"/>
  <c r="BO154" i="1" s="1"/>
  <c r="BN154" i="1"/>
  <c r="BP154" i="1"/>
  <c r="BR154" i="1"/>
  <c r="BS154" i="1"/>
  <c r="BT154" i="1"/>
  <c r="BU154" i="1"/>
  <c r="BV154" i="1"/>
  <c r="BW154" i="1"/>
  <c r="BX154" i="1"/>
  <c r="BY154" i="1"/>
  <c r="BE155" i="1"/>
  <c r="BI155" i="1" s="1"/>
  <c r="BL155" i="1"/>
  <c r="BN155" i="1" s="1"/>
  <c r="BM155" i="1"/>
  <c r="BO155" i="1"/>
  <c r="BP155" i="1"/>
  <c r="BQ155" i="1"/>
  <c r="BS155" i="1"/>
  <c r="BV155" i="1" s="1"/>
  <c r="BU155" i="1"/>
  <c r="BW155" i="1"/>
  <c r="BY155" i="1"/>
  <c r="BE156" i="1"/>
  <c r="BF156" i="1"/>
  <c r="BG156" i="1"/>
  <c r="BI156" i="1"/>
  <c r="BJ156" i="1"/>
  <c r="BK156" i="1"/>
  <c r="BL156" i="1"/>
  <c r="BP156" i="1"/>
  <c r="BS156" i="1"/>
  <c r="BU156" i="1" s="1"/>
  <c r="BT156" i="1"/>
  <c r="BV156" i="1"/>
  <c r="BW156" i="1"/>
  <c r="BX156" i="1"/>
  <c r="BE157" i="1"/>
  <c r="BF157" i="1" s="1"/>
  <c r="BG157" i="1"/>
  <c r="BI157" i="1"/>
  <c r="BK157" i="1"/>
  <c r="BL157" i="1"/>
  <c r="BM157" i="1"/>
  <c r="BN157" i="1"/>
  <c r="BO157" i="1"/>
  <c r="BP157" i="1"/>
  <c r="BQ157" i="1"/>
  <c r="BR157" i="1"/>
  <c r="BS157" i="1"/>
  <c r="BW157" i="1" s="1"/>
  <c r="BE158" i="1"/>
  <c r="BG158" i="1" s="1"/>
  <c r="BF158" i="1"/>
  <c r="BI158" i="1"/>
  <c r="BJ158" i="1"/>
  <c r="BL158" i="1"/>
  <c r="BO158" i="1" s="1"/>
  <c r="BN158" i="1"/>
  <c r="BP158" i="1"/>
  <c r="BR158" i="1"/>
  <c r="BS158" i="1"/>
  <c r="BT158" i="1"/>
  <c r="BU158" i="1"/>
  <c r="BV158" i="1"/>
  <c r="BW158" i="1"/>
  <c r="BX158" i="1"/>
  <c r="BY158" i="1"/>
  <c r="BE159" i="1"/>
  <c r="BI159" i="1"/>
  <c r="BL159" i="1"/>
  <c r="BN159" i="1" s="1"/>
  <c r="BM159" i="1"/>
  <c r="BO159" i="1"/>
  <c r="BP159" i="1"/>
  <c r="BQ159" i="1"/>
  <c r="BS159" i="1"/>
  <c r="BV159" i="1" s="1"/>
  <c r="BU159" i="1"/>
  <c r="BW159" i="1"/>
  <c r="BY159" i="1"/>
  <c r="BE160" i="1"/>
  <c r="BF160" i="1"/>
  <c r="BG160" i="1"/>
  <c r="BI160" i="1"/>
  <c r="BJ160" i="1"/>
  <c r="BK160" i="1"/>
  <c r="BL160" i="1"/>
  <c r="BP160" i="1" s="1"/>
  <c r="BS160" i="1"/>
  <c r="BU160" i="1" s="1"/>
  <c r="BT160" i="1"/>
  <c r="BV160" i="1"/>
  <c r="BW160" i="1"/>
  <c r="BX160" i="1"/>
  <c r="BE161" i="1"/>
  <c r="BF161" i="1" s="1"/>
  <c r="BG161" i="1"/>
  <c r="BI161" i="1"/>
  <c r="BK161" i="1"/>
  <c r="BL161" i="1"/>
  <c r="BM161" i="1"/>
  <c r="BN161" i="1"/>
  <c r="BO161" i="1"/>
  <c r="BP161" i="1"/>
  <c r="BQ161" i="1"/>
  <c r="BR161" i="1"/>
  <c r="BS161" i="1"/>
  <c r="BW161" i="1"/>
  <c r="BE162" i="1"/>
  <c r="BG162" i="1" s="1"/>
  <c r="BF162" i="1"/>
  <c r="BI162" i="1"/>
  <c r="BJ162" i="1"/>
  <c r="BL162" i="1"/>
  <c r="BO162" i="1" s="1"/>
  <c r="BN162" i="1"/>
  <c r="BP162" i="1"/>
  <c r="BR162" i="1"/>
  <c r="BS162" i="1"/>
  <c r="BT162" i="1"/>
  <c r="BU162" i="1"/>
  <c r="BV162" i="1"/>
  <c r="BW162" i="1"/>
  <c r="BX162" i="1"/>
  <c r="BY162" i="1"/>
  <c r="BE163" i="1"/>
  <c r="BI163" i="1"/>
  <c r="BL163" i="1"/>
  <c r="BN163" i="1" s="1"/>
  <c r="BM163" i="1"/>
  <c r="BO163" i="1"/>
  <c r="BP163" i="1"/>
  <c r="BQ163" i="1"/>
  <c r="BS163" i="1"/>
  <c r="BV163" i="1" s="1"/>
  <c r="BU163" i="1"/>
  <c r="BW163" i="1"/>
  <c r="BY163" i="1"/>
  <c r="BE164" i="1"/>
  <c r="BF164" i="1"/>
  <c r="BG164" i="1"/>
  <c r="BI164" i="1"/>
  <c r="BJ164" i="1"/>
  <c r="BK164" i="1"/>
  <c r="BL164" i="1"/>
  <c r="BP164" i="1"/>
  <c r="BS164" i="1"/>
  <c r="BU164" i="1" s="1"/>
  <c r="BT164" i="1"/>
  <c r="BV164" i="1"/>
  <c r="BW164" i="1"/>
  <c r="BX164" i="1"/>
  <c r="BE165" i="1"/>
  <c r="BF165" i="1" s="1"/>
  <c r="BG165" i="1"/>
  <c r="BI165" i="1"/>
  <c r="BK165" i="1"/>
  <c r="BL165" i="1"/>
  <c r="BM165" i="1"/>
  <c r="BN165" i="1"/>
  <c r="BO165" i="1"/>
  <c r="BP165" i="1"/>
  <c r="BQ165" i="1"/>
  <c r="BR165" i="1"/>
  <c r="BS165" i="1"/>
  <c r="BW165" i="1"/>
  <c r="BE166" i="1"/>
  <c r="BG166" i="1" s="1"/>
  <c r="BF166" i="1"/>
  <c r="BI166" i="1"/>
  <c r="BJ166" i="1"/>
  <c r="BL166" i="1"/>
  <c r="BO166" i="1" s="1"/>
  <c r="BN166" i="1"/>
  <c r="BP166" i="1"/>
  <c r="BR166" i="1"/>
  <c r="BS166" i="1"/>
  <c r="BT166" i="1"/>
  <c r="BU166" i="1"/>
  <c r="BV166" i="1"/>
  <c r="BW166" i="1"/>
  <c r="BX166" i="1"/>
  <c r="BY166" i="1"/>
  <c r="BE167" i="1"/>
  <c r="BI167" i="1" s="1"/>
  <c r="BL167" i="1"/>
  <c r="BN167" i="1" s="1"/>
  <c r="BM167" i="1"/>
  <c r="BO167" i="1"/>
  <c r="BP167" i="1"/>
  <c r="BQ167" i="1"/>
  <c r="BS167" i="1"/>
  <c r="BV167" i="1" s="1"/>
  <c r="BU167" i="1"/>
  <c r="BW167" i="1"/>
  <c r="BY167" i="1"/>
  <c r="BE168" i="1"/>
  <c r="BF168" i="1"/>
  <c r="BG168" i="1"/>
  <c r="BI168" i="1"/>
  <c r="BJ168" i="1"/>
  <c r="BK168" i="1"/>
  <c r="BL168" i="1"/>
  <c r="BP168" i="1"/>
  <c r="BS168" i="1"/>
  <c r="BU168" i="1" s="1"/>
  <c r="BT168" i="1"/>
  <c r="BV168" i="1"/>
  <c r="BW168" i="1"/>
  <c r="BX168" i="1"/>
  <c r="BE169" i="1"/>
  <c r="BF169" i="1" s="1"/>
  <c r="BG169" i="1"/>
  <c r="BI169" i="1"/>
  <c r="BK169" i="1"/>
  <c r="BL169" i="1"/>
  <c r="BM169" i="1"/>
  <c r="BN169" i="1"/>
  <c r="BO169" i="1"/>
  <c r="BP169" i="1"/>
  <c r="BQ169" i="1"/>
  <c r="BR169" i="1"/>
  <c r="BS169" i="1"/>
  <c r="BW169" i="1" s="1"/>
  <c r="BE170" i="1"/>
  <c r="BG170" i="1" s="1"/>
  <c r="BF170" i="1"/>
  <c r="BI170" i="1"/>
  <c r="BJ170" i="1"/>
  <c r="BL170" i="1"/>
  <c r="BO170" i="1" s="1"/>
  <c r="BN170" i="1"/>
  <c r="BP170" i="1"/>
  <c r="BR170" i="1"/>
  <c r="BS170" i="1"/>
  <c r="BT170" i="1"/>
  <c r="BU170" i="1"/>
  <c r="BV170" i="1"/>
  <c r="BW170" i="1"/>
  <c r="BX170" i="1"/>
  <c r="BY170" i="1"/>
  <c r="BE171" i="1"/>
  <c r="BI171" i="1"/>
  <c r="BL171" i="1"/>
  <c r="BN171" i="1" s="1"/>
  <c r="BM171" i="1"/>
  <c r="BO171" i="1"/>
  <c r="BP171" i="1"/>
  <c r="BQ171" i="1"/>
  <c r="BS171" i="1"/>
  <c r="BV171" i="1" s="1"/>
  <c r="BU171" i="1"/>
  <c r="BW171" i="1"/>
  <c r="BY171" i="1"/>
  <c r="BE172" i="1"/>
  <c r="BF172" i="1"/>
  <c r="BG172" i="1"/>
  <c r="BI172" i="1"/>
  <c r="BJ172" i="1"/>
  <c r="BK172" i="1"/>
  <c r="BL172" i="1"/>
  <c r="BP172" i="1"/>
  <c r="BS172" i="1"/>
  <c r="BU172" i="1" s="1"/>
  <c r="BT172" i="1"/>
  <c r="BV172" i="1"/>
  <c r="BW172" i="1"/>
  <c r="BX172" i="1"/>
  <c r="BE173" i="1"/>
  <c r="BF173" i="1" s="1"/>
  <c r="BG173" i="1"/>
  <c r="BI173" i="1"/>
  <c r="BK173" i="1"/>
  <c r="BL173" i="1"/>
  <c r="BM173" i="1"/>
  <c r="BN173" i="1"/>
  <c r="BO173" i="1"/>
  <c r="BP173" i="1"/>
  <c r="BQ173" i="1"/>
  <c r="BR173" i="1"/>
  <c r="BS173" i="1"/>
  <c r="BW173" i="1" s="1"/>
  <c r="BE174" i="1"/>
  <c r="BG174" i="1" s="1"/>
  <c r="BF174" i="1"/>
  <c r="BI174" i="1"/>
  <c r="BJ174" i="1"/>
  <c r="BL174" i="1"/>
  <c r="BO174" i="1" s="1"/>
  <c r="BN174" i="1"/>
  <c r="BP174" i="1"/>
  <c r="BR174" i="1"/>
  <c r="BS174" i="1"/>
  <c r="BT174" i="1"/>
  <c r="BU174" i="1"/>
  <c r="BV174" i="1"/>
  <c r="BW174" i="1"/>
  <c r="BX174" i="1"/>
  <c r="BY174" i="1"/>
  <c r="BE175" i="1"/>
  <c r="BI175" i="1"/>
  <c r="BL175" i="1"/>
  <c r="BN175" i="1" s="1"/>
  <c r="BM175" i="1"/>
  <c r="BO175" i="1"/>
  <c r="BP175" i="1"/>
  <c r="BQ175" i="1"/>
  <c r="BS175" i="1"/>
  <c r="BV175" i="1" s="1"/>
  <c r="BU175" i="1"/>
  <c r="BW175" i="1"/>
  <c r="BY175" i="1"/>
  <c r="BE176" i="1"/>
  <c r="BF176" i="1"/>
  <c r="BG176" i="1"/>
  <c r="BI176" i="1"/>
  <c r="BJ176" i="1"/>
  <c r="BK176" i="1"/>
  <c r="BL176" i="1"/>
  <c r="BP176" i="1" s="1"/>
  <c r="BS176" i="1"/>
  <c r="BU176" i="1" s="1"/>
  <c r="BT176" i="1"/>
  <c r="BV176" i="1"/>
  <c r="BW176" i="1"/>
  <c r="BX176" i="1"/>
  <c r="BE177" i="1"/>
  <c r="BF177" i="1" s="1"/>
  <c r="BG177" i="1"/>
  <c r="BI177" i="1"/>
  <c r="BK177" i="1"/>
  <c r="BL177" i="1"/>
  <c r="BM177" i="1"/>
  <c r="BN177" i="1"/>
  <c r="BO177" i="1"/>
  <c r="BP177" i="1"/>
  <c r="BQ177" i="1"/>
  <c r="BR177" i="1"/>
  <c r="BS177" i="1"/>
  <c r="BW177" i="1"/>
  <c r="BE178" i="1"/>
  <c r="BG178" i="1" s="1"/>
  <c r="BF178" i="1"/>
  <c r="BI178" i="1"/>
  <c r="BJ178" i="1"/>
  <c r="BL178" i="1"/>
  <c r="BO178" i="1" s="1"/>
  <c r="BN178" i="1"/>
  <c r="BP178" i="1"/>
  <c r="BR178" i="1"/>
  <c r="BS178" i="1"/>
  <c r="BT178" i="1"/>
  <c r="BU178" i="1"/>
  <c r="BV178" i="1"/>
  <c r="BW178" i="1"/>
  <c r="BX178" i="1"/>
  <c r="BY178" i="1"/>
  <c r="BE179" i="1"/>
  <c r="BI179" i="1"/>
  <c r="BL179" i="1"/>
  <c r="BN179" i="1" s="1"/>
  <c r="BM179" i="1"/>
  <c r="BO179" i="1"/>
  <c r="BP179" i="1"/>
  <c r="BQ179" i="1"/>
  <c r="BS179" i="1"/>
  <c r="BV179" i="1" s="1"/>
  <c r="BU179" i="1"/>
  <c r="BW179" i="1"/>
  <c r="BY179" i="1"/>
  <c r="BE180" i="1"/>
  <c r="BF180" i="1"/>
  <c r="BG180" i="1"/>
  <c r="BI180" i="1"/>
  <c r="BJ180" i="1"/>
  <c r="BK180" i="1"/>
  <c r="BL180" i="1"/>
  <c r="BP180" i="1"/>
  <c r="BS180" i="1"/>
  <c r="BU180" i="1" s="1"/>
  <c r="BT180" i="1"/>
  <c r="BV180" i="1"/>
  <c r="BW180" i="1"/>
  <c r="BX180" i="1"/>
  <c r="BE181" i="1"/>
  <c r="BF181" i="1" s="1"/>
  <c r="BG181" i="1"/>
  <c r="BI181" i="1"/>
  <c r="BK181" i="1"/>
  <c r="BL181" i="1"/>
  <c r="BM181" i="1"/>
  <c r="BN181" i="1"/>
  <c r="BO181" i="1"/>
  <c r="BP181" i="1"/>
  <c r="BQ181" i="1"/>
  <c r="BR181" i="1"/>
  <c r="BS181" i="1"/>
  <c r="BW181" i="1"/>
  <c r="BE182" i="1"/>
  <c r="BG182" i="1" s="1"/>
  <c r="BF182" i="1"/>
  <c r="BI182" i="1"/>
  <c r="BJ182" i="1"/>
  <c r="BL182" i="1"/>
  <c r="BO182" i="1" s="1"/>
  <c r="BN182" i="1"/>
  <c r="BP182" i="1"/>
  <c r="BR182" i="1"/>
  <c r="BS182" i="1"/>
  <c r="BT182" i="1"/>
  <c r="BU182" i="1"/>
  <c r="BV182" i="1"/>
  <c r="BW182" i="1"/>
  <c r="BX182" i="1"/>
  <c r="BY182" i="1"/>
  <c r="BE183" i="1"/>
  <c r="BI183" i="1" s="1"/>
  <c r="BL183" i="1"/>
  <c r="BN183" i="1" s="1"/>
  <c r="BM183" i="1"/>
  <c r="BO183" i="1"/>
  <c r="BP183" i="1"/>
  <c r="BQ183" i="1"/>
  <c r="BS183" i="1"/>
  <c r="BV183" i="1" s="1"/>
  <c r="BU183" i="1"/>
  <c r="BW183" i="1"/>
  <c r="BY183" i="1"/>
  <c r="BE184" i="1"/>
  <c r="BF184" i="1"/>
  <c r="BG184" i="1"/>
  <c r="BI184" i="1"/>
  <c r="BJ184" i="1"/>
  <c r="BK184" i="1"/>
  <c r="BL184" i="1"/>
  <c r="BP184" i="1"/>
  <c r="BS184" i="1"/>
  <c r="BU184" i="1" s="1"/>
  <c r="BT184" i="1"/>
  <c r="BV184" i="1"/>
  <c r="BW184" i="1"/>
  <c r="BX184" i="1"/>
  <c r="BE185" i="1"/>
  <c r="BF185" i="1" s="1"/>
  <c r="BG185" i="1"/>
  <c r="BI185" i="1"/>
  <c r="BK185" i="1"/>
  <c r="BL185" i="1"/>
  <c r="BM185" i="1"/>
  <c r="BN185" i="1"/>
  <c r="BO185" i="1"/>
  <c r="BP185" i="1"/>
  <c r="BQ185" i="1"/>
  <c r="BR185" i="1"/>
  <c r="BS185" i="1"/>
  <c r="BW185" i="1" s="1"/>
  <c r="BE186" i="1"/>
  <c r="BG186" i="1" s="1"/>
  <c r="BF186" i="1"/>
  <c r="BI186" i="1"/>
  <c r="BJ186" i="1"/>
  <c r="BL186" i="1"/>
  <c r="BO186" i="1" s="1"/>
  <c r="BN186" i="1"/>
  <c r="BP186" i="1"/>
  <c r="BR186" i="1"/>
  <c r="BS186" i="1"/>
  <c r="BT186" i="1"/>
  <c r="BU186" i="1"/>
  <c r="BV186" i="1"/>
  <c r="BW186" i="1"/>
  <c r="BX186" i="1"/>
  <c r="BY186" i="1"/>
  <c r="BE187" i="1"/>
  <c r="BI187" i="1"/>
  <c r="BL187" i="1"/>
  <c r="BN187" i="1" s="1"/>
  <c r="BM187" i="1"/>
  <c r="BO187" i="1"/>
  <c r="BP187" i="1"/>
  <c r="BQ187" i="1"/>
  <c r="BS187" i="1"/>
  <c r="BV187" i="1" s="1"/>
  <c r="BU187" i="1"/>
  <c r="BW187" i="1"/>
  <c r="BY187" i="1"/>
  <c r="BE188" i="1"/>
  <c r="BF188" i="1"/>
  <c r="BG188" i="1"/>
  <c r="BI188" i="1"/>
  <c r="BJ188" i="1"/>
  <c r="BK188" i="1"/>
  <c r="BL188" i="1"/>
  <c r="BP188" i="1"/>
  <c r="BS188" i="1"/>
  <c r="BU188" i="1" s="1"/>
  <c r="BT188" i="1"/>
  <c r="BV188" i="1"/>
  <c r="BW188" i="1"/>
  <c r="BX188" i="1"/>
  <c r="BE189" i="1"/>
  <c r="BF189" i="1" s="1"/>
  <c r="BG189" i="1"/>
  <c r="BI189" i="1"/>
  <c r="BK189" i="1"/>
  <c r="BL189" i="1"/>
  <c r="BM189" i="1"/>
  <c r="BN189" i="1"/>
  <c r="BO189" i="1"/>
  <c r="BP189" i="1"/>
  <c r="BQ189" i="1"/>
  <c r="BR189" i="1"/>
  <c r="BS189" i="1"/>
  <c r="BW189" i="1"/>
  <c r="BE190" i="1"/>
  <c r="BG190" i="1" s="1"/>
  <c r="BF190" i="1"/>
  <c r="BI190" i="1"/>
  <c r="BJ190" i="1"/>
  <c r="BL190" i="1"/>
  <c r="BO190" i="1" s="1"/>
  <c r="BN190" i="1"/>
  <c r="BP190" i="1"/>
  <c r="BR190" i="1"/>
  <c r="BS190" i="1"/>
  <c r="BT190" i="1"/>
  <c r="BU190" i="1"/>
  <c r="BV190" i="1"/>
  <c r="BW190" i="1"/>
  <c r="BX190" i="1"/>
  <c r="BY190" i="1"/>
  <c r="BE191" i="1"/>
  <c r="BI191" i="1"/>
  <c r="BL191" i="1"/>
  <c r="BN191" i="1" s="1"/>
  <c r="BM191" i="1"/>
  <c r="BO191" i="1"/>
  <c r="BP191" i="1"/>
  <c r="BQ191" i="1"/>
  <c r="BS191" i="1"/>
  <c r="BV191" i="1" s="1"/>
  <c r="BU191" i="1"/>
  <c r="BW191" i="1"/>
  <c r="BY191" i="1"/>
  <c r="BE192" i="1"/>
  <c r="BF192" i="1"/>
  <c r="BG192" i="1"/>
  <c r="BI192" i="1"/>
  <c r="BJ192" i="1"/>
  <c r="BK192" i="1"/>
  <c r="BL192" i="1"/>
  <c r="BP192" i="1" s="1"/>
  <c r="BS192" i="1"/>
  <c r="BU192" i="1" s="1"/>
  <c r="BT192" i="1"/>
  <c r="BV192" i="1"/>
  <c r="BW192" i="1"/>
  <c r="BX192" i="1"/>
  <c r="BE193" i="1"/>
  <c r="BF193" i="1" s="1"/>
  <c r="BG193" i="1"/>
  <c r="BI193" i="1"/>
  <c r="BK193" i="1"/>
  <c r="BL193" i="1"/>
  <c r="BM193" i="1"/>
  <c r="BN193" i="1"/>
  <c r="BO193" i="1"/>
  <c r="BP193" i="1"/>
  <c r="BQ193" i="1"/>
  <c r="BR193" i="1"/>
  <c r="BS193" i="1"/>
  <c r="BW193" i="1"/>
  <c r="BE194" i="1"/>
  <c r="BG194" i="1" s="1"/>
  <c r="BF194" i="1"/>
  <c r="BI194" i="1"/>
  <c r="BJ194" i="1"/>
  <c r="BL194" i="1"/>
  <c r="BO194" i="1" s="1"/>
  <c r="BN194" i="1"/>
  <c r="BP194" i="1"/>
  <c r="BR194" i="1"/>
  <c r="BS194" i="1"/>
  <c r="BT194" i="1"/>
  <c r="BU194" i="1"/>
  <c r="BV194" i="1"/>
  <c r="BW194" i="1"/>
  <c r="BX194" i="1"/>
  <c r="BY194" i="1"/>
  <c r="BE195" i="1"/>
  <c r="BI195" i="1"/>
  <c r="BL195" i="1"/>
  <c r="BN195" i="1" s="1"/>
  <c r="BM195" i="1"/>
  <c r="BO195" i="1"/>
  <c r="BP195" i="1"/>
  <c r="BQ195" i="1"/>
  <c r="BS195" i="1"/>
  <c r="BV195" i="1" s="1"/>
  <c r="BU195" i="1"/>
  <c r="BW195" i="1"/>
  <c r="BY195" i="1"/>
  <c r="BE196" i="1"/>
  <c r="BF196" i="1"/>
  <c r="BG196" i="1"/>
  <c r="BI196" i="1"/>
  <c r="BJ196" i="1"/>
  <c r="BK196" i="1"/>
  <c r="BL196" i="1"/>
  <c r="BP196" i="1"/>
  <c r="BS196" i="1"/>
  <c r="BU196" i="1" s="1"/>
  <c r="BT196" i="1"/>
  <c r="BV196" i="1"/>
  <c r="BW196" i="1"/>
  <c r="BX196" i="1"/>
  <c r="BE197" i="1"/>
  <c r="BF197" i="1" s="1"/>
  <c r="BG197" i="1"/>
  <c r="BI197" i="1"/>
  <c r="BK197" i="1"/>
  <c r="BL197" i="1"/>
  <c r="BM197" i="1"/>
  <c r="BN197" i="1"/>
  <c r="BO197" i="1"/>
  <c r="BP197" i="1"/>
  <c r="BQ197" i="1"/>
  <c r="BR197" i="1"/>
  <c r="BS197" i="1"/>
  <c r="BW197" i="1"/>
  <c r="BE198" i="1"/>
  <c r="BG198" i="1" s="1"/>
  <c r="BF198" i="1"/>
  <c r="BI198" i="1"/>
  <c r="BJ198" i="1"/>
  <c r="BL198" i="1"/>
  <c r="BO198" i="1" s="1"/>
  <c r="BN198" i="1"/>
  <c r="BP198" i="1"/>
  <c r="BR198" i="1"/>
  <c r="BS198" i="1"/>
  <c r="BT198" i="1"/>
  <c r="BU198" i="1"/>
  <c r="BV198" i="1"/>
  <c r="BW198" i="1"/>
  <c r="BX198" i="1"/>
  <c r="BY198" i="1"/>
  <c r="BE199" i="1"/>
  <c r="BI199" i="1" s="1"/>
  <c r="BL199" i="1"/>
  <c r="BN199" i="1" s="1"/>
  <c r="BM199" i="1"/>
  <c r="BO199" i="1"/>
  <c r="BP199" i="1"/>
  <c r="BQ199" i="1"/>
  <c r="BS199" i="1"/>
  <c r="BV199" i="1" s="1"/>
  <c r="BU199" i="1"/>
  <c r="BW199" i="1"/>
  <c r="BY199" i="1"/>
  <c r="BE200" i="1"/>
  <c r="BF200" i="1"/>
  <c r="BG200" i="1"/>
  <c r="BI200" i="1"/>
  <c r="BJ200" i="1"/>
  <c r="BK200" i="1"/>
  <c r="BL200" i="1"/>
  <c r="BP200" i="1"/>
  <c r="BS200" i="1"/>
  <c r="BU200" i="1" s="1"/>
  <c r="BT200" i="1"/>
  <c r="BV200" i="1"/>
  <c r="BW200" i="1"/>
  <c r="BX200" i="1"/>
  <c r="BE201" i="1"/>
  <c r="BF201" i="1" s="1"/>
  <c r="BG201" i="1"/>
  <c r="BI201" i="1"/>
  <c r="BK201" i="1"/>
  <c r="BL201" i="1"/>
  <c r="BM201" i="1"/>
  <c r="BN201" i="1"/>
  <c r="BO201" i="1"/>
  <c r="BP201" i="1"/>
  <c r="BQ201" i="1"/>
  <c r="BR201" i="1"/>
  <c r="BS201" i="1"/>
  <c r="BW201" i="1" s="1"/>
  <c r="BE202" i="1"/>
  <c r="BG202" i="1" s="1"/>
  <c r="BF202" i="1"/>
  <c r="BI202" i="1"/>
  <c r="BJ202" i="1"/>
  <c r="BL202" i="1"/>
  <c r="BO202" i="1" s="1"/>
  <c r="BN202" i="1"/>
  <c r="BP202" i="1"/>
  <c r="BR202" i="1"/>
  <c r="BS202" i="1"/>
  <c r="BT202" i="1"/>
  <c r="BU202" i="1"/>
  <c r="BV202" i="1"/>
  <c r="BW202" i="1"/>
  <c r="BX202" i="1"/>
  <c r="BY202" i="1"/>
  <c r="BE203" i="1"/>
  <c r="BI203" i="1"/>
  <c r="BK203" i="1"/>
  <c r="BL203" i="1"/>
  <c r="BN203" i="1" s="1"/>
  <c r="BM203" i="1"/>
  <c r="BO203" i="1"/>
  <c r="BP203" i="1"/>
  <c r="BQ203" i="1"/>
  <c r="BS203" i="1"/>
  <c r="BU203" i="1"/>
  <c r="BW203" i="1"/>
  <c r="BY203" i="1"/>
  <c r="BE204" i="1"/>
  <c r="BF204" i="1"/>
  <c r="BG204" i="1"/>
  <c r="BI204" i="1"/>
  <c r="BJ204" i="1"/>
  <c r="BK204" i="1"/>
  <c r="BL204" i="1"/>
  <c r="BN204" i="1" s="1"/>
  <c r="BS204" i="1"/>
  <c r="BU204" i="1" s="1"/>
  <c r="BT204" i="1"/>
  <c r="BV204" i="1"/>
  <c r="BW204" i="1"/>
  <c r="BX204" i="1"/>
  <c r="BE205" i="1"/>
  <c r="BG205" i="1"/>
  <c r="BI205" i="1"/>
  <c r="BK205" i="1"/>
  <c r="BL205" i="1"/>
  <c r="BM205" i="1"/>
  <c r="BN205" i="1"/>
  <c r="BO205" i="1"/>
  <c r="BP205" i="1"/>
  <c r="BQ205" i="1"/>
  <c r="BR205" i="1"/>
  <c r="BS205" i="1"/>
  <c r="BU205" i="1" s="1"/>
  <c r="BE206" i="1"/>
  <c r="BG206" i="1" s="1"/>
  <c r="BF206" i="1"/>
  <c r="BI206" i="1"/>
  <c r="BJ206" i="1"/>
  <c r="BL206" i="1"/>
  <c r="BN206" i="1"/>
  <c r="BP206" i="1"/>
  <c r="BR206" i="1"/>
  <c r="BS206" i="1"/>
  <c r="BT206" i="1"/>
  <c r="BU206" i="1"/>
  <c r="BV206" i="1"/>
  <c r="BW206" i="1"/>
  <c r="BX206" i="1"/>
  <c r="BY206" i="1"/>
  <c r="BE207" i="1"/>
  <c r="BG207" i="1" s="1"/>
  <c r="BL207" i="1"/>
  <c r="BN207" i="1" s="1"/>
  <c r="BM207" i="1"/>
  <c r="BO207" i="1"/>
  <c r="BP207" i="1"/>
  <c r="BQ207" i="1"/>
  <c r="BS207" i="1"/>
  <c r="BU207" i="1"/>
  <c r="BW207" i="1"/>
  <c r="BY207" i="1"/>
  <c r="BE208" i="1"/>
  <c r="BF208" i="1"/>
  <c r="BG208" i="1"/>
  <c r="BI208" i="1"/>
  <c r="BJ208" i="1"/>
  <c r="BK208" i="1"/>
  <c r="BL208" i="1"/>
  <c r="BN208" i="1" s="1"/>
  <c r="BS208" i="1"/>
  <c r="BU208" i="1" s="1"/>
  <c r="BT208" i="1"/>
  <c r="BV208" i="1"/>
  <c r="BW208" i="1"/>
  <c r="BX208" i="1"/>
  <c r="BE209" i="1"/>
  <c r="BF209" i="1" s="1"/>
  <c r="BG209" i="1"/>
  <c r="BI209" i="1"/>
  <c r="BJ209" i="1"/>
  <c r="BK209" i="1"/>
  <c r="BL209" i="1"/>
  <c r="BM209" i="1"/>
  <c r="BN209" i="1"/>
  <c r="BO209" i="1"/>
  <c r="BP209" i="1"/>
  <c r="BQ209" i="1"/>
  <c r="BR209" i="1"/>
  <c r="BS209" i="1"/>
  <c r="BU209" i="1"/>
  <c r="BV209" i="1"/>
  <c r="BW209" i="1"/>
  <c r="BY209" i="1"/>
  <c r="BE210" i="1"/>
  <c r="BJ210" i="1"/>
  <c r="BL210" i="1"/>
  <c r="BO210" i="1" s="1"/>
  <c r="BM210" i="1"/>
  <c r="BP210" i="1"/>
  <c r="BQ210" i="1"/>
  <c r="BR210" i="1"/>
  <c r="BS210" i="1"/>
  <c r="BT210" i="1"/>
  <c r="BU210" i="1"/>
  <c r="BV210" i="1"/>
  <c r="BW210" i="1"/>
  <c r="BX210" i="1"/>
  <c r="BY210" i="1"/>
  <c r="BE211" i="1"/>
  <c r="BF211" i="1" s="1"/>
  <c r="BI211" i="1"/>
  <c r="BL211" i="1"/>
  <c r="BN211" i="1" s="1"/>
  <c r="BM211" i="1"/>
  <c r="BP211" i="1"/>
  <c r="BQ211" i="1"/>
  <c r="BS211" i="1"/>
  <c r="BT211" i="1" s="1"/>
  <c r="BU211" i="1"/>
  <c r="BW211" i="1"/>
  <c r="BY211" i="1"/>
  <c r="BE212" i="1"/>
  <c r="BF212" i="1"/>
  <c r="BG212" i="1"/>
  <c r="BI212" i="1"/>
  <c r="BJ212" i="1"/>
  <c r="BK212" i="1"/>
  <c r="BL212" i="1"/>
  <c r="BO212" i="1" s="1"/>
  <c r="BP212" i="1"/>
  <c r="BS212" i="1"/>
  <c r="BU212" i="1" s="1"/>
  <c r="BT212" i="1"/>
  <c r="BW212" i="1"/>
  <c r="BX212" i="1"/>
  <c r="BE213" i="1"/>
  <c r="BF213" i="1" s="1"/>
  <c r="BG213" i="1"/>
  <c r="BI213" i="1"/>
  <c r="BK213" i="1"/>
  <c r="BL213" i="1"/>
  <c r="BM213" i="1"/>
  <c r="BN213" i="1"/>
  <c r="BO213" i="1"/>
  <c r="BP213" i="1"/>
  <c r="BQ213" i="1"/>
  <c r="BR213" i="1"/>
  <c r="BS213" i="1"/>
  <c r="BV213" i="1" s="1"/>
  <c r="BW213" i="1"/>
  <c r="BE214" i="1"/>
  <c r="BG214" i="1" s="1"/>
  <c r="BF214" i="1"/>
  <c r="BI214" i="1"/>
  <c r="BJ214" i="1"/>
  <c r="BL214" i="1"/>
  <c r="BO214" i="1" s="1"/>
  <c r="BM214" i="1"/>
  <c r="BN214" i="1"/>
  <c r="BP214" i="1"/>
  <c r="BQ214" i="1"/>
  <c r="BR214" i="1"/>
  <c r="BS214" i="1"/>
  <c r="BT214" i="1"/>
  <c r="BU214" i="1"/>
  <c r="BV214" i="1"/>
  <c r="BW214" i="1"/>
  <c r="BX214" i="1"/>
  <c r="BY214" i="1"/>
  <c r="BE215" i="1"/>
  <c r="BF215" i="1" s="1"/>
  <c r="BI215" i="1"/>
  <c r="BL215" i="1"/>
  <c r="BN215" i="1" s="1"/>
  <c r="BM215" i="1"/>
  <c r="BP215" i="1"/>
  <c r="BQ215" i="1"/>
  <c r="BS215" i="1"/>
  <c r="BT215" i="1" s="1"/>
  <c r="BU215" i="1"/>
  <c r="BW215" i="1"/>
  <c r="BY215" i="1"/>
  <c r="BE216" i="1"/>
  <c r="BF216" i="1"/>
  <c r="BG216" i="1"/>
  <c r="BI216" i="1"/>
  <c r="BJ216" i="1"/>
  <c r="BK216" i="1"/>
  <c r="BL216" i="1"/>
  <c r="BP216" i="1"/>
  <c r="BS216" i="1"/>
  <c r="BU216" i="1" s="1"/>
  <c r="BT216" i="1"/>
  <c r="BW216" i="1"/>
  <c r="BX216" i="1"/>
  <c r="BE217" i="1"/>
  <c r="BF217" i="1" s="1"/>
  <c r="BG217" i="1"/>
  <c r="BI217" i="1"/>
  <c r="BK217" i="1"/>
  <c r="BL217" i="1"/>
  <c r="BM217" i="1"/>
  <c r="BN217" i="1"/>
  <c r="BO217" i="1"/>
  <c r="BP217" i="1"/>
  <c r="BQ217" i="1"/>
  <c r="BR217" i="1"/>
  <c r="BS217" i="1"/>
  <c r="BE218" i="1"/>
  <c r="BG218" i="1" s="1"/>
  <c r="BF218" i="1"/>
  <c r="BI218" i="1"/>
  <c r="BJ218" i="1"/>
  <c r="BL218" i="1"/>
  <c r="BO218" i="1" s="1"/>
  <c r="BM218" i="1"/>
  <c r="BN218" i="1"/>
  <c r="BP218" i="1"/>
  <c r="BQ218" i="1"/>
  <c r="BR218" i="1"/>
  <c r="BS218" i="1"/>
  <c r="BU218" i="1" s="1"/>
  <c r="BV218" i="1"/>
  <c r="BW218" i="1"/>
  <c r="BE219" i="1"/>
  <c r="BJ219" i="1" s="1"/>
  <c r="BF219" i="1"/>
  <c r="BI219" i="1"/>
  <c r="BL219" i="1"/>
  <c r="BO219" i="1" s="1"/>
  <c r="BM219" i="1"/>
  <c r="BN219" i="1"/>
  <c r="BP219" i="1"/>
  <c r="BQ219" i="1"/>
  <c r="BR219" i="1"/>
  <c r="BS219" i="1"/>
  <c r="BT219" i="1" s="1"/>
  <c r="BU219" i="1"/>
  <c r="BV219" i="1"/>
  <c r="BW219" i="1"/>
  <c r="BY219" i="1"/>
  <c r="BE220" i="1"/>
  <c r="BI220" i="1"/>
  <c r="BL220" i="1"/>
  <c r="BM220" i="1" s="1"/>
  <c r="BQ220" i="1"/>
  <c r="BS220" i="1"/>
  <c r="BV220" i="1" s="1"/>
  <c r="BT220" i="1"/>
  <c r="BU220" i="1"/>
  <c r="BW220" i="1"/>
  <c r="BX220" i="1"/>
  <c r="BY220" i="1"/>
  <c r="BE221" i="1"/>
  <c r="BF221" i="1" s="1"/>
  <c r="BG221" i="1"/>
  <c r="BI221" i="1"/>
  <c r="BJ221" i="1"/>
  <c r="BK221" i="1"/>
  <c r="BL221" i="1"/>
  <c r="BO221" i="1" s="1"/>
  <c r="BS221" i="1"/>
  <c r="BE222" i="1"/>
  <c r="BF222" i="1"/>
  <c r="BG222" i="1"/>
  <c r="BI222" i="1"/>
  <c r="BJ222" i="1"/>
  <c r="BK222" i="1"/>
  <c r="BL222" i="1"/>
  <c r="BM222" i="1"/>
  <c r="BN222" i="1"/>
  <c r="BO222" i="1"/>
  <c r="BP222" i="1"/>
  <c r="BQ222" i="1"/>
  <c r="BR222" i="1"/>
  <c r="BS222" i="1"/>
  <c r="BV222" i="1" s="1"/>
  <c r="BE223" i="1"/>
  <c r="BL223" i="1"/>
  <c r="BO223" i="1" s="1"/>
  <c r="BM223" i="1"/>
  <c r="BN223" i="1"/>
  <c r="BP223" i="1"/>
  <c r="BQ223" i="1"/>
  <c r="BR223" i="1"/>
  <c r="BS223" i="1"/>
  <c r="BT223" i="1" s="1"/>
  <c r="BU223" i="1"/>
  <c r="BV223" i="1"/>
  <c r="BW223" i="1"/>
  <c r="BY223" i="1"/>
  <c r="BE224" i="1"/>
  <c r="BI224" i="1"/>
  <c r="BL224" i="1"/>
  <c r="BM224" i="1"/>
  <c r="BP224" i="1"/>
  <c r="BQ224" i="1"/>
  <c r="BS224" i="1"/>
  <c r="BT224" i="1"/>
  <c r="BU224" i="1"/>
  <c r="BV224" i="1"/>
  <c r="BW224" i="1"/>
  <c r="BX224" i="1"/>
  <c r="BY224" i="1"/>
  <c r="BE225" i="1"/>
  <c r="BF225" i="1" s="1"/>
  <c r="BG225" i="1"/>
  <c r="BI225" i="1"/>
  <c r="BK225" i="1"/>
  <c r="BL225" i="1"/>
  <c r="BO225" i="1"/>
  <c r="BP225" i="1"/>
  <c r="BS225" i="1"/>
  <c r="BT225" i="1" s="1"/>
  <c r="BX225" i="1"/>
  <c r="BE226" i="1"/>
  <c r="BF226" i="1"/>
  <c r="BG226" i="1"/>
  <c r="BI226" i="1"/>
  <c r="BJ226" i="1"/>
  <c r="BK226" i="1"/>
  <c r="BL226" i="1"/>
  <c r="BM226" i="1" s="1"/>
  <c r="BN226" i="1"/>
  <c r="BO226" i="1"/>
  <c r="BP226" i="1"/>
  <c r="BR226" i="1"/>
  <c r="BS226" i="1"/>
  <c r="BE227" i="1"/>
  <c r="BJ227" i="1" s="1"/>
  <c r="BF227" i="1"/>
  <c r="BI227" i="1"/>
  <c r="BL227" i="1"/>
  <c r="BM227" i="1"/>
  <c r="BN227" i="1"/>
  <c r="BO227" i="1"/>
  <c r="BP227" i="1"/>
  <c r="BQ227" i="1"/>
  <c r="BR227" i="1"/>
  <c r="BS227" i="1"/>
  <c r="BT227" i="1" s="1"/>
  <c r="BU227" i="1"/>
  <c r="BV227" i="1"/>
  <c r="BW227" i="1"/>
  <c r="BY227" i="1"/>
  <c r="BE228" i="1"/>
  <c r="BI228" i="1"/>
  <c r="BL228" i="1"/>
  <c r="BM228" i="1"/>
  <c r="BP228" i="1"/>
  <c r="BQ228" i="1"/>
  <c r="BS228" i="1"/>
  <c r="BV228" i="1" s="1"/>
  <c r="BT228" i="1"/>
  <c r="BU228" i="1"/>
  <c r="BW228" i="1"/>
  <c r="BX228" i="1"/>
  <c r="BY228" i="1"/>
  <c r="BE229" i="1"/>
  <c r="BF229" i="1"/>
  <c r="BG229" i="1"/>
  <c r="BI229" i="1"/>
  <c r="BJ229" i="1"/>
  <c r="BK229" i="1"/>
  <c r="BL229" i="1"/>
  <c r="BO229" i="1"/>
  <c r="BP229" i="1"/>
  <c r="BS229" i="1"/>
  <c r="BT229" i="1"/>
  <c r="BW229" i="1"/>
  <c r="BX229" i="1"/>
  <c r="BE230" i="1"/>
  <c r="BF230" i="1"/>
  <c r="BG230" i="1"/>
  <c r="BI230" i="1"/>
  <c r="BJ230" i="1"/>
  <c r="BK230" i="1"/>
  <c r="BL230" i="1"/>
  <c r="BM230" i="1"/>
  <c r="BN230" i="1"/>
  <c r="BO230" i="1"/>
  <c r="BP230" i="1"/>
  <c r="BQ230" i="1"/>
  <c r="BR230" i="1"/>
  <c r="BS230" i="1"/>
  <c r="BV230" i="1"/>
  <c r="BW230" i="1"/>
  <c r="BE231" i="1"/>
  <c r="BF231" i="1"/>
  <c r="BI231" i="1"/>
  <c r="BJ231" i="1"/>
  <c r="BL231" i="1"/>
  <c r="BO231" i="1" s="1"/>
  <c r="BM231" i="1"/>
  <c r="BN231" i="1"/>
  <c r="BP231" i="1"/>
  <c r="BQ231" i="1"/>
  <c r="BR231" i="1"/>
  <c r="BS231" i="1"/>
  <c r="BT231" i="1" s="1"/>
  <c r="BU231" i="1"/>
  <c r="BV231" i="1"/>
  <c r="BW231" i="1"/>
  <c r="BY231" i="1"/>
  <c r="BE232" i="1"/>
  <c r="BL232" i="1"/>
  <c r="BS232" i="1"/>
  <c r="BV232" i="1" s="1"/>
  <c r="BT232" i="1"/>
  <c r="BU232" i="1"/>
  <c r="BW232" i="1"/>
  <c r="BX232" i="1"/>
  <c r="BY232" i="1"/>
  <c r="BE233" i="1"/>
  <c r="BF233" i="1"/>
  <c r="BG233" i="1"/>
  <c r="BI233" i="1"/>
  <c r="BJ233" i="1"/>
  <c r="BK233" i="1"/>
  <c r="BL233" i="1"/>
  <c r="BO233" i="1" s="1"/>
  <c r="BS233" i="1"/>
  <c r="BE234" i="1"/>
  <c r="BF234" i="1"/>
  <c r="BG234" i="1"/>
  <c r="BI234" i="1"/>
  <c r="BJ234" i="1"/>
  <c r="BK234" i="1"/>
  <c r="BL234" i="1"/>
  <c r="BM234" i="1"/>
  <c r="BN234" i="1"/>
  <c r="BO234" i="1"/>
  <c r="BP234" i="1"/>
  <c r="BQ234" i="1"/>
  <c r="BR234" i="1"/>
  <c r="BS234" i="1"/>
  <c r="BV234" i="1" s="1"/>
  <c r="BE235" i="1"/>
  <c r="BL235" i="1"/>
  <c r="BO235" i="1" s="1"/>
  <c r="BM235" i="1"/>
  <c r="BN235" i="1"/>
  <c r="BP235" i="1"/>
  <c r="BQ235" i="1"/>
  <c r="BR235" i="1"/>
  <c r="BS235" i="1"/>
  <c r="BT235" i="1"/>
  <c r="BU235" i="1"/>
  <c r="BV235" i="1"/>
  <c r="BW235" i="1"/>
  <c r="BX235" i="1"/>
  <c r="BY235" i="1"/>
  <c r="BE236" i="1"/>
  <c r="BL236" i="1"/>
  <c r="BS236" i="1"/>
  <c r="BV236" i="1" s="1"/>
  <c r="BT236" i="1"/>
  <c r="BU236" i="1"/>
  <c r="BW236" i="1"/>
  <c r="BX236" i="1"/>
  <c r="BY236" i="1"/>
  <c r="BE237" i="1"/>
  <c r="BF237" i="1"/>
  <c r="BG237" i="1"/>
  <c r="BI237" i="1"/>
  <c r="BJ237" i="1"/>
  <c r="BK237" i="1"/>
  <c r="BL237" i="1"/>
  <c r="BO237" i="1" s="1"/>
  <c r="BS237" i="1"/>
  <c r="BE238" i="1"/>
  <c r="BF238" i="1"/>
  <c r="BG238" i="1"/>
  <c r="BI238" i="1"/>
  <c r="BJ238" i="1"/>
  <c r="BK238" i="1"/>
  <c r="BL238" i="1"/>
  <c r="BM238" i="1"/>
  <c r="BN238" i="1"/>
  <c r="BO238" i="1"/>
  <c r="BP238" i="1"/>
  <c r="BQ238" i="1"/>
  <c r="BR238" i="1"/>
  <c r="BS238" i="1"/>
  <c r="BV238" i="1" s="1"/>
  <c r="BE239" i="1"/>
  <c r="BL239" i="1"/>
  <c r="BO239" i="1" s="1"/>
  <c r="BM239" i="1"/>
  <c r="BN239" i="1"/>
  <c r="BP239" i="1"/>
  <c r="BQ239" i="1"/>
  <c r="BR239" i="1"/>
  <c r="BS239" i="1"/>
  <c r="BT239" i="1" s="1"/>
  <c r="BU239" i="1"/>
  <c r="BV239" i="1"/>
  <c r="BW239" i="1"/>
  <c r="BY239" i="1"/>
  <c r="BE240" i="1"/>
  <c r="BI240" i="1"/>
  <c r="BL240" i="1"/>
  <c r="BM240" i="1"/>
  <c r="BP240" i="1"/>
  <c r="BQ240" i="1"/>
  <c r="BS240" i="1"/>
  <c r="BV240" i="1" s="1"/>
  <c r="BT240" i="1"/>
  <c r="BU240" i="1"/>
  <c r="BW240" i="1"/>
  <c r="BX240" i="1"/>
  <c r="BY240" i="1"/>
  <c r="BE241" i="1"/>
  <c r="BF241" i="1"/>
  <c r="BG241" i="1"/>
  <c r="BI241" i="1"/>
  <c r="BJ241" i="1"/>
  <c r="BK241" i="1"/>
  <c r="BL241" i="1"/>
  <c r="BO241" i="1"/>
  <c r="BP241" i="1"/>
  <c r="BS241" i="1"/>
  <c r="BW241" i="1"/>
  <c r="BX241" i="1"/>
  <c r="BE242" i="1"/>
  <c r="BF242" i="1"/>
  <c r="BG242" i="1"/>
  <c r="BI242" i="1"/>
  <c r="BJ242" i="1"/>
  <c r="BK242" i="1"/>
  <c r="BL242" i="1"/>
  <c r="BM242" i="1"/>
  <c r="BN242" i="1"/>
  <c r="BO242" i="1"/>
  <c r="BP242" i="1"/>
  <c r="BQ242" i="1"/>
  <c r="BR242" i="1"/>
  <c r="BS242" i="1"/>
  <c r="BV242" i="1"/>
  <c r="BW242" i="1"/>
  <c r="BE243" i="1"/>
  <c r="BF243" i="1"/>
  <c r="BI243" i="1"/>
  <c r="BJ243" i="1"/>
  <c r="BL243" i="1"/>
  <c r="BO243" i="1" s="1"/>
  <c r="BM243" i="1"/>
  <c r="BN243" i="1"/>
  <c r="BP243" i="1"/>
  <c r="BQ243" i="1"/>
  <c r="BR243" i="1"/>
  <c r="BS243" i="1"/>
  <c r="BT243" i="1" s="1"/>
  <c r="BU243" i="1"/>
  <c r="BV243" i="1"/>
  <c r="BW243" i="1"/>
  <c r="BY243" i="1"/>
  <c r="BE244" i="1"/>
  <c r="BL244" i="1"/>
  <c r="BS244" i="1"/>
  <c r="BV244" i="1" s="1"/>
  <c r="BT244" i="1"/>
  <c r="BU244" i="1"/>
  <c r="BW244" i="1"/>
  <c r="BX244" i="1"/>
  <c r="BY244" i="1"/>
  <c r="BE245" i="1"/>
  <c r="BF245" i="1"/>
  <c r="BG245" i="1"/>
  <c r="BI245" i="1"/>
  <c r="BJ245" i="1"/>
  <c r="BK245" i="1"/>
  <c r="BL245" i="1"/>
  <c r="BO245" i="1" s="1"/>
  <c r="BS245" i="1"/>
  <c r="BE246" i="1"/>
  <c r="BF246" i="1"/>
  <c r="BG246" i="1"/>
  <c r="BI246" i="1"/>
  <c r="BJ246" i="1"/>
  <c r="BK246" i="1"/>
  <c r="BL246" i="1"/>
  <c r="BM246" i="1"/>
  <c r="BN246" i="1"/>
  <c r="BO246" i="1"/>
  <c r="BP246" i="1"/>
  <c r="BQ246" i="1"/>
  <c r="BR246" i="1"/>
  <c r="BS246" i="1"/>
  <c r="BV246" i="1" s="1"/>
  <c r="BE247" i="1"/>
  <c r="BL247" i="1"/>
  <c r="BO247" i="1" s="1"/>
  <c r="BM247" i="1"/>
  <c r="BN247" i="1"/>
  <c r="BP247" i="1"/>
  <c r="BQ247" i="1"/>
  <c r="BR247" i="1"/>
  <c r="BS247" i="1"/>
  <c r="BT247" i="1" s="1"/>
  <c r="BU247" i="1"/>
  <c r="BV247" i="1"/>
  <c r="BW247" i="1"/>
  <c r="BX247" i="1"/>
  <c r="BY247" i="1"/>
  <c r="BE248" i="1"/>
  <c r="BL248" i="1"/>
  <c r="BM248" i="1"/>
  <c r="BP248" i="1"/>
  <c r="BQ248" i="1"/>
  <c r="BS248" i="1"/>
  <c r="BV248" i="1" s="1"/>
  <c r="BT248" i="1"/>
  <c r="BU248" i="1"/>
  <c r="BW248" i="1"/>
  <c r="BX248" i="1"/>
  <c r="BY248" i="1"/>
  <c r="BE249" i="1"/>
  <c r="BF249" i="1"/>
  <c r="BG249" i="1"/>
  <c r="BI249" i="1"/>
  <c r="BJ249" i="1"/>
  <c r="BK249" i="1"/>
  <c r="BL249" i="1"/>
  <c r="BS249" i="1"/>
  <c r="BX249" i="1" s="1"/>
  <c r="BT249" i="1"/>
  <c r="BW249" i="1"/>
  <c r="BE250" i="1"/>
  <c r="BF250" i="1"/>
  <c r="BG250" i="1"/>
  <c r="BI250" i="1"/>
  <c r="BJ250" i="1"/>
  <c r="BK250" i="1"/>
  <c r="BL250" i="1"/>
  <c r="BM250" i="1"/>
  <c r="BN250" i="1"/>
  <c r="BO250" i="1"/>
  <c r="BP250" i="1"/>
  <c r="BQ250" i="1"/>
  <c r="BR250" i="1"/>
  <c r="BS250" i="1"/>
  <c r="BE251" i="1"/>
  <c r="BJ251" i="1" s="1"/>
  <c r="BF251" i="1"/>
  <c r="BI251" i="1"/>
  <c r="BL251" i="1"/>
  <c r="BO251" i="1" s="1"/>
  <c r="BM251" i="1"/>
  <c r="BN251" i="1"/>
  <c r="BP251" i="1"/>
  <c r="BQ251" i="1"/>
  <c r="BR251" i="1"/>
  <c r="BS251" i="1"/>
  <c r="BT251" i="1"/>
  <c r="BU251" i="1"/>
  <c r="BV251" i="1"/>
  <c r="BW251" i="1"/>
  <c r="BX251" i="1"/>
  <c r="BY251" i="1"/>
  <c r="BE252" i="1"/>
  <c r="BL252" i="1"/>
  <c r="BQ252" i="1" s="1"/>
  <c r="BM252" i="1"/>
  <c r="BP252" i="1"/>
  <c r="BS252" i="1"/>
  <c r="BV252" i="1" s="1"/>
  <c r="BT252" i="1"/>
  <c r="BU252" i="1"/>
  <c r="BW252" i="1"/>
  <c r="BX252" i="1"/>
  <c r="BY252" i="1"/>
  <c r="BE253" i="1"/>
  <c r="BF253" i="1"/>
  <c r="BG253" i="1"/>
  <c r="BI253" i="1"/>
  <c r="BJ253" i="1"/>
  <c r="BK253" i="1"/>
  <c r="BL253" i="1"/>
  <c r="BS253" i="1"/>
  <c r="BX253" i="1" s="1"/>
  <c r="BT253" i="1"/>
  <c r="BW253" i="1"/>
  <c r="BE254" i="1"/>
  <c r="BF254" i="1"/>
  <c r="BG254" i="1"/>
  <c r="BI254" i="1"/>
  <c r="BJ254" i="1"/>
  <c r="BK254" i="1"/>
  <c r="BL254" i="1"/>
  <c r="BM254" i="1"/>
  <c r="BN254" i="1"/>
  <c r="BO254" i="1"/>
  <c r="BP254" i="1"/>
  <c r="BQ254" i="1"/>
  <c r="BR254" i="1"/>
  <c r="BS254" i="1"/>
  <c r="BE255" i="1"/>
  <c r="BJ255" i="1" s="1"/>
  <c r="BF255" i="1"/>
  <c r="BI255" i="1"/>
  <c r="BL255" i="1"/>
  <c r="BO255" i="1" s="1"/>
  <c r="BM255" i="1"/>
  <c r="BN255" i="1"/>
  <c r="BP255" i="1"/>
  <c r="BQ255" i="1"/>
  <c r="BR255" i="1"/>
  <c r="BS255" i="1"/>
  <c r="BT255" i="1"/>
  <c r="BU255" i="1"/>
  <c r="BV255" i="1"/>
  <c r="BW255" i="1"/>
  <c r="BX255" i="1"/>
  <c r="BY255" i="1"/>
  <c r="BE256" i="1"/>
  <c r="BL256" i="1"/>
  <c r="BQ256" i="1" s="1"/>
  <c r="BM256" i="1"/>
  <c r="BP256" i="1"/>
  <c r="BS256" i="1"/>
  <c r="BV256" i="1" s="1"/>
  <c r="BT256" i="1"/>
  <c r="BU256" i="1"/>
  <c r="BW256" i="1"/>
  <c r="BX256" i="1"/>
  <c r="BY256" i="1"/>
  <c r="BE257" i="1"/>
  <c r="BF257" i="1"/>
  <c r="BG257" i="1"/>
  <c r="BI257" i="1"/>
  <c r="BJ257" i="1"/>
  <c r="BK257" i="1"/>
  <c r="BL257" i="1"/>
  <c r="BS257" i="1"/>
  <c r="BX257" i="1" s="1"/>
  <c r="BT257" i="1"/>
  <c r="BW257" i="1"/>
  <c r="BE258" i="1"/>
  <c r="BF258" i="1"/>
  <c r="BG258" i="1"/>
  <c r="BI258" i="1"/>
  <c r="BJ258" i="1"/>
  <c r="BK258" i="1"/>
  <c r="BL258" i="1"/>
  <c r="BM258" i="1"/>
  <c r="BN258" i="1"/>
  <c r="BO258" i="1"/>
  <c r="BP258" i="1"/>
  <c r="BQ258" i="1"/>
  <c r="BR258" i="1"/>
  <c r="BS258" i="1"/>
  <c r="BE259" i="1"/>
  <c r="BJ259" i="1" s="1"/>
  <c r="BF259" i="1"/>
  <c r="BI259" i="1"/>
  <c r="BL259" i="1"/>
  <c r="BO259" i="1" s="1"/>
  <c r="BM259" i="1"/>
  <c r="BN259" i="1"/>
  <c r="BP259" i="1"/>
  <c r="BQ259" i="1"/>
  <c r="BR259" i="1"/>
  <c r="BS259" i="1"/>
  <c r="BT259" i="1"/>
  <c r="BU259" i="1"/>
  <c r="BV259" i="1"/>
  <c r="BW259" i="1"/>
  <c r="BX259" i="1"/>
  <c r="BY259" i="1"/>
  <c r="BE260" i="1"/>
  <c r="BL260" i="1"/>
  <c r="BQ260" i="1" s="1"/>
  <c r="BM260" i="1"/>
  <c r="BP260" i="1"/>
  <c r="BS260" i="1"/>
  <c r="BV260" i="1" s="1"/>
  <c r="BT260" i="1"/>
  <c r="BU260" i="1"/>
  <c r="BW260" i="1"/>
  <c r="BX260" i="1"/>
  <c r="BY260" i="1"/>
  <c r="BE261" i="1"/>
  <c r="BF261" i="1"/>
  <c r="BG261" i="1"/>
  <c r="BI261" i="1"/>
  <c r="BJ261" i="1"/>
  <c r="BK261" i="1"/>
  <c r="BL261" i="1"/>
  <c r="BS261" i="1"/>
  <c r="BW261" i="1" s="1"/>
  <c r="BT261" i="1"/>
  <c r="BE262" i="1"/>
  <c r="BF262" i="1"/>
  <c r="BG262" i="1"/>
  <c r="BI262" i="1"/>
  <c r="BJ262" i="1"/>
  <c r="BK262" i="1"/>
  <c r="BL262" i="1"/>
  <c r="BM262" i="1" s="1"/>
  <c r="BN262" i="1"/>
  <c r="BO262" i="1"/>
  <c r="BP262" i="1"/>
  <c r="BR262" i="1"/>
  <c r="BS262" i="1"/>
  <c r="BV262" i="1"/>
  <c r="BW262" i="1"/>
  <c r="BE263" i="1"/>
  <c r="BF263" i="1" s="1"/>
  <c r="BI263" i="1"/>
  <c r="BJ263" i="1"/>
  <c r="BL263" i="1"/>
  <c r="BM263" i="1"/>
  <c r="BN263" i="1"/>
  <c r="BO263" i="1"/>
  <c r="BP263" i="1"/>
  <c r="BQ263" i="1"/>
  <c r="BR263" i="1"/>
  <c r="BS263" i="1"/>
  <c r="BT263" i="1" s="1"/>
  <c r="BU263" i="1"/>
  <c r="BV263" i="1"/>
  <c r="BW263" i="1"/>
  <c r="BY263" i="1"/>
  <c r="BE264" i="1"/>
  <c r="BI264" i="1"/>
  <c r="BL264" i="1"/>
  <c r="BS264" i="1"/>
  <c r="BT264" i="1"/>
  <c r="BU264" i="1"/>
  <c r="BV264" i="1"/>
  <c r="BW264" i="1"/>
  <c r="BX264" i="1"/>
  <c r="BY264" i="1"/>
  <c r="BE265" i="1"/>
  <c r="BF265" i="1" s="1"/>
  <c r="BG265" i="1"/>
  <c r="BI265" i="1"/>
  <c r="BK265" i="1"/>
  <c r="BL265" i="1"/>
  <c r="BS265" i="1"/>
  <c r="BW265" i="1" s="1"/>
  <c r="BT265" i="1"/>
  <c r="BE266" i="1"/>
  <c r="BF266" i="1"/>
  <c r="BG266" i="1"/>
  <c r="BI266" i="1"/>
  <c r="BJ266" i="1"/>
  <c r="BK266" i="1"/>
  <c r="BL266" i="1"/>
  <c r="BM266" i="1" s="1"/>
  <c r="BN266" i="1"/>
  <c r="BO266" i="1"/>
  <c r="BP266" i="1"/>
  <c r="BR266" i="1"/>
  <c r="BS266" i="1"/>
  <c r="BV266" i="1"/>
  <c r="BW266" i="1"/>
  <c r="BE267" i="1"/>
  <c r="BF267" i="1" s="1"/>
  <c r="BI267" i="1"/>
  <c r="BJ267" i="1"/>
  <c r="BL267" i="1"/>
  <c r="BO267" i="1" s="1"/>
  <c r="BM267" i="1"/>
  <c r="BN267" i="1"/>
  <c r="BP267" i="1"/>
  <c r="BQ267" i="1"/>
  <c r="BR267" i="1"/>
  <c r="BS267" i="1"/>
  <c r="BT267" i="1" s="1"/>
  <c r="BU267" i="1"/>
  <c r="BV267" i="1"/>
  <c r="BW267" i="1"/>
  <c r="BY267" i="1"/>
  <c r="BE268" i="1"/>
  <c r="BL268" i="1"/>
  <c r="BP268" i="1" s="1"/>
  <c r="BM268" i="1"/>
  <c r="BS268" i="1"/>
  <c r="BV268" i="1" s="1"/>
  <c r="BT268" i="1"/>
  <c r="BU268" i="1"/>
  <c r="BW268" i="1"/>
  <c r="BX268" i="1"/>
  <c r="BY268" i="1"/>
  <c r="BE269" i="1"/>
  <c r="BF269" i="1" s="1"/>
  <c r="BG269" i="1"/>
  <c r="BI269" i="1"/>
  <c r="BK269" i="1"/>
  <c r="BL269" i="1"/>
  <c r="BM269" i="1"/>
  <c r="BO269" i="1"/>
  <c r="BP269" i="1"/>
  <c r="BQ269" i="1"/>
  <c r="BS269" i="1"/>
  <c r="BU269" i="1" s="1"/>
  <c r="BT269" i="1"/>
  <c r="BW269" i="1"/>
  <c r="BX269" i="1"/>
  <c r="BE270" i="1"/>
  <c r="BF270" i="1"/>
  <c r="BG270" i="1"/>
  <c r="BI270" i="1"/>
  <c r="BJ270" i="1"/>
  <c r="BK270" i="1"/>
  <c r="BL270" i="1"/>
  <c r="BM270" i="1" s="1"/>
  <c r="BN270" i="1"/>
  <c r="BO270" i="1"/>
  <c r="BP270" i="1"/>
  <c r="BR270" i="1"/>
  <c r="BS270" i="1"/>
  <c r="BW270" i="1"/>
  <c r="BE271" i="1"/>
  <c r="BG271" i="1" s="1"/>
  <c r="BF271" i="1"/>
  <c r="BI271" i="1"/>
  <c r="BJ271" i="1"/>
  <c r="BL271" i="1"/>
  <c r="BM271" i="1"/>
  <c r="BN271" i="1"/>
  <c r="BO271" i="1"/>
  <c r="BP271" i="1"/>
  <c r="BQ271" i="1"/>
  <c r="BR271" i="1"/>
  <c r="BS271" i="1"/>
  <c r="BT271" i="1" s="1"/>
  <c r="BU271" i="1"/>
  <c r="BV271" i="1"/>
  <c r="BW271" i="1"/>
  <c r="BY271" i="1"/>
  <c r="BE272" i="1"/>
  <c r="BI272" i="1" s="1"/>
  <c r="BL272" i="1"/>
  <c r="BN272" i="1" s="1"/>
  <c r="BM272" i="1"/>
  <c r="BP272" i="1"/>
  <c r="BQ272" i="1"/>
  <c r="BS272" i="1"/>
  <c r="BT272" i="1"/>
  <c r="BU272" i="1"/>
  <c r="BV272" i="1"/>
  <c r="BW272" i="1"/>
  <c r="BX272" i="1"/>
  <c r="BY272" i="1"/>
  <c r="BE273" i="1"/>
  <c r="BF273" i="1" s="1"/>
  <c r="BG273" i="1"/>
  <c r="BI273" i="1"/>
  <c r="BK273" i="1"/>
  <c r="BL273" i="1"/>
  <c r="BP273" i="1"/>
  <c r="BS273" i="1"/>
  <c r="BU273" i="1" s="1"/>
  <c r="BT273" i="1"/>
  <c r="BW273" i="1"/>
  <c r="BX273" i="1"/>
  <c r="BE274" i="1"/>
  <c r="BF274" i="1"/>
  <c r="BG274" i="1"/>
  <c r="BI274" i="1"/>
  <c r="BJ274" i="1"/>
  <c r="BK274" i="1"/>
  <c r="BL274" i="1"/>
  <c r="BM274" i="1" s="1"/>
  <c r="BN274" i="1"/>
  <c r="BO274" i="1"/>
  <c r="BP274" i="1"/>
  <c r="BR274" i="1"/>
  <c r="BS274" i="1"/>
  <c r="BE275" i="1"/>
  <c r="BG275" i="1" s="1"/>
  <c r="BF275" i="1"/>
  <c r="BI275" i="1"/>
  <c r="BJ275" i="1"/>
  <c r="BL275" i="1"/>
  <c r="BM275" i="1"/>
  <c r="BN275" i="1"/>
  <c r="BO275" i="1"/>
  <c r="BP275" i="1"/>
  <c r="BQ275" i="1"/>
  <c r="BR275" i="1"/>
  <c r="BS275" i="1"/>
  <c r="BT275" i="1" s="1"/>
  <c r="BU275" i="1"/>
  <c r="BV275" i="1"/>
  <c r="BW275" i="1"/>
  <c r="BY275" i="1"/>
  <c r="BE276" i="1"/>
  <c r="BI276" i="1"/>
  <c r="BL276" i="1"/>
  <c r="BN276" i="1" s="1"/>
  <c r="BM276" i="1"/>
  <c r="BP276" i="1"/>
  <c r="BQ276" i="1"/>
  <c r="BS276" i="1"/>
  <c r="BT276" i="1"/>
  <c r="BU276" i="1"/>
  <c r="BV276" i="1"/>
  <c r="BW276" i="1"/>
  <c r="BX276" i="1"/>
  <c r="BY276" i="1"/>
  <c r="BE277" i="1"/>
  <c r="BF277" i="1" s="1"/>
  <c r="BG277" i="1"/>
  <c r="BI277" i="1"/>
  <c r="BK277" i="1"/>
  <c r="BL277" i="1"/>
  <c r="BS277" i="1"/>
  <c r="BU277" i="1" s="1"/>
  <c r="BT277" i="1"/>
  <c r="BW277" i="1"/>
  <c r="BX277" i="1"/>
  <c r="BE278" i="1"/>
  <c r="BF278" i="1"/>
  <c r="BG278" i="1"/>
  <c r="BI278" i="1"/>
  <c r="BJ278" i="1"/>
  <c r="BK278" i="1"/>
  <c r="BL278" i="1"/>
  <c r="BM278" i="1" s="1"/>
  <c r="BN278" i="1"/>
  <c r="BO278" i="1"/>
  <c r="BP278" i="1"/>
  <c r="BR278" i="1"/>
  <c r="BS278" i="1"/>
  <c r="BW278" i="1" s="1"/>
  <c r="BE279" i="1"/>
  <c r="BG279" i="1" s="1"/>
  <c r="BF279" i="1"/>
  <c r="BI279" i="1"/>
  <c r="BJ279" i="1"/>
  <c r="BL279" i="1"/>
  <c r="BM279" i="1"/>
  <c r="BN279" i="1"/>
  <c r="BO279" i="1"/>
  <c r="BP279" i="1"/>
  <c r="BQ279" i="1"/>
  <c r="BR279" i="1"/>
  <c r="BS279" i="1"/>
  <c r="BT279" i="1" s="1"/>
  <c r="BU279" i="1"/>
  <c r="BV279" i="1"/>
  <c r="BW279" i="1"/>
  <c r="BY279" i="1"/>
  <c r="BE280" i="1"/>
  <c r="BI280" i="1"/>
  <c r="BL280" i="1"/>
  <c r="BN280" i="1" s="1"/>
  <c r="BM280" i="1"/>
  <c r="BP280" i="1"/>
  <c r="BQ280" i="1"/>
  <c r="BS280" i="1"/>
  <c r="BT280" i="1"/>
  <c r="BU280" i="1"/>
  <c r="BV280" i="1"/>
  <c r="BW280" i="1"/>
  <c r="BX280" i="1"/>
  <c r="BY280" i="1"/>
  <c r="BE281" i="1"/>
  <c r="BF281" i="1" s="1"/>
  <c r="BG281" i="1"/>
  <c r="BI281" i="1"/>
  <c r="BK281" i="1"/>
  <c r="BL281" i="1"/>
  <c r="BP281" i="1" s="1"/>
  <c r="BS281" i="1"/>
  <c r="BU281" i="1" s="1"/>
  <c r="BT281" i="1"/>
  <c r="BW281" i="1"/>
  <c r="BX281" i="1"/>
  <c r="BE282" i="1"/>
  <c r="BF282" i="1"/>
  <c r="BG282" i="1"/>
  <c r="BI282" i="1"/>
  <c r="BJ282" i="1"/>
  <c r="BK282" i="1"/>
  <c r="BL282" i="1"/>
  <c r="BM282" i="1" s="1"/>
  <c r="BN282" i="1"/>
  <c r="BO282" i="1"/>
  <c r="BP282" i="1"/>
  <c r="BR282" i="1"/>
  <c r="BS282" i="1"/>
  <c r="BW282" i="1"/>
  <c r="BE283" i="1"/>
  <c r="BG283" i="1" s="1"/>
  <c r="BF283" i="1"/>
  <c r="BI283" i="1"/>
  <c r="BJ283" i="1"/>
  <c r="BL283" i="1"/>
  <c r="BM283" i="1"/>
  <c r="BN283" i="1"/>
  <c r="BO283" i="1"/>
  <c r="BP283" i="1"/>
  <c r="BQ283" i="1"/>
  <c r="BR283" i="1"/>
  <c r="BS283" i="1"/>
  <c r="BT283" i="1" s="1"/>
  <c r="BU283" i="1"/>
  <c r="BV283" i="1"/>
  <c r="BW283" i="1"/>
  <c r="BY283" i="1"/>
  <c r="BE284" i="1"/>
  <c r="BL284" i="1"/>
  <c r="BN284" i="1" s="1"/>
  <c r="BM284" i="1"/>
  <c r="BP284" i="1"/>
  <c r="BQ284" i="1"/>
  <c r="BS284" i="1"/>
  <c r="BT284" i="1"/>
  <c r="BU284" i="1"/>
  <c r="BV284" i="1"/>
  <c r="BW284" i="1"/>
  <c r="BX284" i="1"/>
  <c r="BY284" i="1"/>
  <c r="BE285" i="1"/>
  <c r="BF285" i="1" s="1"/>
  <c r="BG285" i="1"/>
  <c r="BI285" i="1"/>
  <c r="BK285" i="1"/>
  <c r="BL285" i="1"/>
  <c r="BP285" i="1"/>
  <c r="BS285" i="1"/>
  <c r="BU285" i="1" s="1"/>
  <c r="BT285" i="1"/>
  <c r="BW285" i="1"/>
  <c r="BX285" i="1"/>
  <c r="BE286" i="1"/>
  <c r="BF286" i="1"/>
  <c r="BG286" i="1"/>
  <c r="BI286" i="1"/>
  <c r="BJ286" i="1"/>
  <c r="BK286" i="1"/>
  <c r="BL286" i="1"/>
  <c r="BM286" i="1" s="1"/>
  <c r="BN286" i="1"/>
  <c r="BO286" i="1"/>
  <c r="BP286" i="1"/>
  <c r="BR286" i="1"/>
  <c r="BS286" i="1"/>
  <c r="BW286" i="1"/>
  <c r="BE287" i="1"/>
  <c r="BG287" i="1" s="1"/>
  <c r="BF287" i="1"/>
  <c r="BI287" i="1"/>
  <c r="BJ287" i="1"/>
  <c r="BL287" i="1"/>
  <c r="BM287" i="1"/>
  <c r="BN287" i="1"/>
  <c r="BO287" i="1"/>
  <c r="BP287" i="1"/>
  <c r="BQ287" i="1"/>
  <c r="BR287" i="1"/>
  <c r="BS287" i="1"/>
  <c r="BT287" i="1" s="1"/>
  <c r="BU287" i="1"/>
  <c r="BV287" i="1"/>
  <c r="BW287" i="1"/>
  <c r="BY287" i="1"/>
  <c r="BE288" i="1"/>
  <c r="BI288" i="1" s="1"/>
  <c r="BL288" i="1"/>
  <c r="BN288" i="1" s="1"/>
  <c r="BM288" i="1"/>
  <c r="BP288" i="1"/>
  <c r="BQ288" i="1"/>
  <c r="BS288" i="1"/>
  <c r="BT288" i="1"/>
  <c r="BU288" i="1"/>
  <c r="BV288" i="1"/>
  <c r="BW288" i="1"/>
  <c r="BX288" i="1"/>
  <c r="BY288" i="1"/>
  <c r="BE289" i="1"/>
  <c r="BF289" i="1" s="1"/>
  <c r="BG289" i="1"/>
  <c r="BI289" i="1"/>
  <c r="BK289" i="1"/>
  <c r="BL289" i="1"/>
  <c r="BP289" i="1"/>
  <c r="BS289" i="1"/>
  <c r="BU289" i="1" s="1"/>
  <c r="BT289" i="1"/>
  <c r="BW289" i="1"/>
  <c r="BX289" i="1"/>
  <c r="BE290" i="1"/>
  <c r="BF290" i="1"/>
  <c r="BG290" i="1"/>
  <c r="BI290" i="1"/>
  <c r="BJ290" i="1"/>
  <c r="BK290" i="1"/>
  <c r="BL290" i="1"/>
  <c r="BM290" i="1" s="1"/>
  <c r="BN290" i="1"/>
  <c r="BO290" i="1"/>
  <c r="BP290" i="1"/>
  <c r="BR290" i="1"/>
  <c r="BS290" i="1"/>
  <c r="BE291" i="1"/>
  <c r="BG291" i="1" s="1"/>
  <c r="BF291" i="1"/>
  <c r="BI291" i="1"/>
  <c r="BJ291" i="1"/>
  <c r="BL291" i="1"/>
  <c r="BM291" i="1"/>
  <c r="BN291" i="1"/>
  <c r="BO291" i="1"/>
  <c r="BP291" i="1"/>
  <c r="BQ291" i="1"/>
  <c r="BR291" i="1"/>
  <c r="BS291" i="1"/>
  <c r="BT291" i="1" s="1"/>
  <c r="BU291" i="1"/>
  <c r="BV291" i="1"/>
  <c r="BW291" i="1"/>
  <c r="BY291" i="1"/>
  <c r="BE292" i="1"/>
  <c r="BI292" i="1"/>
  <c r="BL292" i="1"/>
  <c r="BN292" i="1" s="1"/>
  <c r="BM292" i="1"/>
  <c r="BP292" i="1"/>
  <c r="BQ292" i="1"/>
  <c r="BS292" i="1"/>
  <c r="BT292" i="1"/>
  <c r="BU292" i="1"/>
  <c r="BV292" i="1"/>
  <c r="BW292" i="1"/>
  <c r="BX292" i="1"/>
  <c r="BY292" i="1"/>
  <c r="BE293" i="1"/>
  <c r="BF293" i="1" s="1"/>
  <c r="BG293" i="1"/>
  <c r="BI293" i="1"/>
  <c r="BK293" i="1"/>
  <c r="BL293" i="1"/>
  <c r="BS293" i="1"/>
  <c r="BU293" i="1" s="1"/>
  <c r="BT293" i="1"/>
  <c r="BW293" i="1"/>
  <c r="BX293" i="1"/>
  <c r="BE294" i="1"/>
  <c r="BF294" i="1"/>
  <c r="BG294" i="1"/>
  <c r="BI294" i="1"/>
  <c r="BJ294" i="1"/>
  <c r="BK294" i="1"/>
  <c r="BL294" i="1"/>
  <c r="BM294" i="1" s="1"/>
  <c r="BN294" i="1"/>
  <c r="BO294" i="1"/>
  <c r="BP294" i="1"/>
  <c r="BR294" i="1"/>
  <c r="BS294" i="1"/>
  <c r="BW294" i="1" s="1"/>
  <c r="BE295" i="1"/>
  <c r="BG295" i="1" s="1"/>
  <c r="BF295" i="1"/>
  <c r="BI295" i="1"/>
  <c r="BJ295" i="1"/>
  <c r="BL295" i="1"/>
  <c r="BM295" i="1"/>
  <c r="BN295" i="1"/>
  <c r="BO295" i="1"/>
  <c r="BP295" i="1"/>
  <c r="BQ295" i="1"/>
  <c r="BR295" i="1"/>
  <c r="BS295" i="1"/>
  <c r="BT295" i="1" s="1"/>
  <c r="BU295" i="1"/>
  <c r="BV295" i="1"/>
  <c r="BW295" i="1"/>
  <c r="BY295" i="1"/>
  <c r="BE296" i="1"/>
  <c r="BI296" i="1"/>
  <c r="BL296" i="1"/>
  <c r="BN296" i="1" s="1"/>
  <c r="BM296" i="1"/>
  <c r="BP296" i="1"/>
  <c r="BQ296" i="1"/>
  <c r="BS296" i="1"/>
  <c r="BT296" i="1"/>
  <c r="BU296" i="1"/>
  <c r="BV296" i="1"/>
  <c r="BW296" i="1"/>
  <c r="BX296" i="1"/>
  <c r="BY296" i="1"/>
  <c r="BE297" i="1"/>
  <c r="BF297" i="1" s="1"/>
  <c r="BG297" i="1"/>
  <c r="BI297" i="1"/>
  <c r="BK297" i="1"/>
  <c r="BL297" i="1"/>
  <c r="BP297" i="1" s="1"/>
  <c r="BS297" i="1"/>
  <c r="BU297" i="1" s="1"/>
  <c r="BT297" i="1"/>
  <c r="BW297" i="1"/>
  <c r="BX297" i="1"/>
  <c r="BE298" i="1"/>
  <c r="BF298" i="1"/>
  <c r="BG298" i="1"/>
  <c r="BI298" i="1"/>
  <c r="BJ298" i="1"/>
  <c r="BK298" i="1"/>
  <c r="BL298" i="1"/>
  <c r="BM298" i="1" s="1"/>
  <c r="BN298" i="1"/>
  <c r="BO298" i="1"/>
  <c r="BP298" i="1"/>
  <c r="BR298" i="1"/>
  <c r="BS298" i="1"/>
  <c r="BW298" i="1"/>
  <c r="BE299" i="1"/>
  <c r="BG299" i="1" s="1"/>
  <c r="BF299" i="1"/>
  <c r="BI299" i="1"/>
  <c r="BJ299" i="1"/>
  <c r="BL299" i="1"/>
  <c r="BM299" i="1"/>
  <c r="BN299" i="1"/>
  <c r="BO299" i="1"/>
  <c r="BP299" i="1"/>
  <c r="BQ299" i="1"/>
  <c r="BR299" i="1"/>
  <c r="BS299" i="1"/>
  <c r="BT299" i="1" s="1"/>
  <c r="BU299" i="1"/>
  <c r="BV299" i="1"/>
  <c r="BW299" i="1"/>
  <c r="BY299" i="1"/>
  <c r="BE300" i="1"/>
  <c r="BL300" i="1"/>
  <c r="BN300" i="1" s="1"/>
  <c r="BM300" i="1"/>
  <c r="BP300" i="1"/>
  <c r="BQ300" i="1"/>
  <c r="BS300" i="1"/>
  <c r="BT300" i="1"/>
  <c r="BU300" i="1"/>
  <c r="BV300" i="1"/>
  <c r="BW300" i="1"/>
  <c r="BX300" i="1"/>
  <c r="BY300" i="1"/>
  <c r="BE301" i="1"/>
  <c r="BF301" i="1" s="1"/>
  <c r="BG301" i="1"/>
  <c r="BI301" i="1"/>
  <c r="BK301" i="1"/>
  <c r="BL301" i="1"/>
  <c r="BP301" i="1"/>
  <c r="BS301" i="1"/>
  <c r="BU301" i="1" s="1"/>
  <c r="BT301" i="1"/>
  <c r="BW301" i="1"/>
  <c r="BX301" i="1"/>
  <c r="BE302" i="1"/>
  <c r="BF302" i="1"/>
  <c r="BG302" i="1"/>
  <c r="BI302" i="1"/>
  <c r="BJ302" i="1"/>
  <c r="BK302" i="1"/>
  <c r="BL302" i="1"/>
  <c r="BM302" i="1" s="1"/>
  <c r="BN302" i="1"/>
  <c r="BO302" i="1"/>
  <c r="BP302" i="1"/>
  <c r="BR302" i="1"/>
  <c r="BS302" i="1"/>
  <c r="BW302" i="1"/>
  <c r="BE303" i="1"/>
  <c r="BG303" i="1" s="1"/>
  <c r="BF303" i="1"/>
  <c r="BI303" i="1"/>
  <c r="BJ303" i="1"/>
  <c r="BL303" i="1"/>
  <c r="BM303" i="1"/>
  <c r="BN303" i="1"/>
  <c r="BO303" i="1"/>
  <c r="BP303" i="1"/>
  <c r="BQ303" i="1"/>
  <c r="BR303" i="1"/>
  <c r="BS303" i="1"/>
  <c r="BT303" i="1" s="1"/>
  <c r="BU303" i="1"/>
  <c r="BV303" i="1"/>
  <c r="BW303" i="1"/>
  <c r="BY303" i="1"/>
  <c r="BE304" i="1"/>
  <c r="BI304" i="1"/>
  <c r="BL304" i="1"/>
  <c r="BS304" i="1"/>
  <c r="BT304" i="1"/>
  <c r="BU304" i="1"/>
  <c r="BV304" i="1"/>
  <c r="BW304" i="1"/>
  <c r="BX304" i="1"/>
  <c r="BY304" i="1"/>
  <c r="BE305" i="1"/>
  <c r="BF305" i="1" s="1"/>
  <c r="BG305" i="1"/>
  <c r="BI305" i="1"/>
  <c r="BK305" i="1"/>
  <c r="BL305" i="1"/>
  <c r="BS305" i="1"/>
  <c r="BW305" i="1" s="1"/>
  <c r="BT305" i="1"/>
  <c r="BE306" i="1"/>
  <c r="BF306" i="1"/>
  <c r="BG306" i="1"/>
  <c r="BI306" i="1"/>
  <c r="BJ306" i="1"/>
  <c r="BK306" i="1"/>
  <c r="BL306" i="1"/>
  <c r="BM306" i="1" s="1"/>
  <c r="BN306" i="1"/>
  <c r="BO306" i="1"/>
  <c r="BP306" i="1"/>
  <c r="BR306" i="1"/>
  <c r="BS306" i="1"/>
  <c r="BV306" i="1"/>
  <c r="BW306" i="1"/>
  <c r="BE307" i="1"/>
  <c r="BF307" i="1" s="1"/>
  <c r="BI307" i="1"/>
  <c r="BJ307" i="1"/>
  <c r="BL307" i="1"/>
  <c r="BM307" i="1"/>
  <c r="BN307" i="1"/>
  <c r="BO307" i="1"/>
  <c r="BP307" i="1"/>
  <c r="BQ307" i="1"/>
  <c r="BR307" i="1"/>
  <c r="BS307" i="1"/>
  <c r="BT307" i="1" s="1"/>
  <c r="BU307" i="1"/>
  <c r="BV307" i="1"/>
  <c r="BW307" i="1"/>
  <c r="BY307" i="1"/>
  <c r="BE308" i="1"/>
  <c r="BL308" i="1"/>
  <c r="BS308" i="1"/>
  <c r="BT308" i="1"/>
  <c r="BU308" i="1"/>
  <c r="BV308" i="1"/>
  <c r="BW308" i="1"/>
  <c r="BX308" i="1"/>
  <c r="BY308" i="1"/>
  <c r="BE309" i="1"/>
  <c r="BF309" i="1" s="1"/>
  <c r="BG309" i="1"/>
  <c r="BI309" i="1"/>
  <c r="BK309" i="1"/>
  <c r="BL309" i="1"/>
  <c r="BS309" i="1"/>
  <c r="BW309" i="1" s="1"/>
  <c r="BT309" i="1"/>
  <c r="BE310" i="1"/>
  <c r="BF310" i="1"/>
  <c r="BG310" i="1"/>
  <c r="BI310" i="1"/>
  <c r="BJ310" i="1"/>
  <c r="BK310" i="1"/>
  <c r="BL310" i="1"/>
  <c r="BM310" i="1" s="1"/>
  <c r="BN310" i="1"/>
  <c r="BO310" i="1"/>
  <c r="BP310" i="1"/>
  <c r="BR310" i="1"/>
  <c r="BS310" i="1"/>
  <c r="BV310" i="1"/>
  <c r="BW310" i="1"/>
  <c r="BX310" i="1"/>
  <c r="BE311" i="1"/>
  <c r="BF311" i="1"/>
  <c r="BG311" i="1"/>
  <c r="BI311" i="1"/>
  <c r="BJ311" i="1"/>
  <c r="BK311" i="1"/>
  <c r="BL311" i="1"/>
  <c r="BM311" i="1"/>
  <c r="BN311" i="1"/>
  <c r="BO311" i="1"/>
  <c r="BP311" i="1"/>
  <c r="BQ311" i="1"/>
  <c r="BR311" i="1"/>
  <c r="BS311" i="1"/>
  <c r="BV311" i="1" s="1"/>
  <c r="BU311" i="1"/>
  <c r="BY311" i="1"/>
  <c r="BE312" i="1"/>
  <c r="BJ312" i="1"/>
  <c r="BL312" i="1"/>
  <c r="BO312" i="1" s="1"/>
  <c r="BN312" i="1"/>
  <c r="BP312" i="1"/>
  <c r="BQ312" i="1"/>
  <c r="BS312" i="1"/>
  <c r="BT312" i="1"/>
  <c r="BU312" i="1"/>
  <c r="BV312" i="1"/>
  <c r="BW312" i="1"/>
  <c r="BX312" i="1"/>
  <c r="BY312" i="1"/>
  <c r="BE313" i="1"/>
  <c r="BG313" i="1"/>
  <c r="BI313" i="1"/>
  <c r="BK313" i="1"/>
  <c r="BL313" i="1"/>
  <c r="BO313" i="1" s="1"/>
  <c r="BM313" i="1"/>
  <c r="BQ313" i="1"/>
  <c r="BS313" i="1"/>
  <c r="BX313" i="1" s="1"/>
  <c r="BE314" i="1"/>
  <c r="BF314" i="1"/>
  <c r="BG314" i="1"/>
  <c r="BI314" i="1"/>
  <c r="BJ314" i="1"/>
  <c r="BK314" i="1"/>
  <c r="BL314" i="1"/>
  <c r="BN314" i="1" s="1"/>
  <c r="BO314" i="1"/>
  <c r="BP314" i="1"/>
  <c r="BR314" i="1"/>
  <c r="BS314" i="1"/>
  <c r="BT314" i="1"/>
  <c r="BV314" i="1"/>
  <c r="BW314" i="1"/>
  <c r="BX314" i="1"/>
  <c r="BE315" i="1"/>
  <c r="BG315" i="1" s="1"/>
  <c r="BF315" i="1"/>
  <c r="BJ315" i="1"/>
  <c r="BK315" i="1"/>
  <c r="BL315" i="1"/>
  <c r="BM315" i="1"/>
  <c r="BN315" i="1"/>
  <c r="BO315" i="1"/>
  <c r="BP315" i="1"/>
  <c r="BQ315" i="1"/>
  <c r="BR315" i="1"/>
  <c r="BS315" i="1"/>
  <c r="BY315" i="1" s="1"/>
  <c r="BE316" i="1"/>
  <c r="BF316" i="1" s="1"/>
  <c r="BI316" i="1"/>
  <c r="BJ316" i="1"/>
  <c r="BL316" i="1"/>
  <c r="BO316" i="1" s="1"/>
  <c r="BM316" i="1"/>
  <c r="BN316" i="1"/>
  <c r="BP316" i="1"/>
  <c r="BQ316" i="1"/>
  <c r="BR316" i="1"/>
  <c r="BS316" i="1"/>
  <c r="BT316" i="1"/>
  <c r="BU316" i="1"/>
  <c r="BV316" i="1"/>
  <c r="BW316" i="1"/>
  <c r="BX316" i="1"/>
  <c r="BY316" i="1"/>
  <c r="BE317" i="1"/>
  <c r="BG317" i="1" s="1"/>
  <c r="BF317" i="1"/>
  <c r="BI317" i="1"/>
  <c r="BJ317" i="1"/>
  <c r="BL317" i="1"/>
  <c r="BM317" i="1"/>
  <c r="BN317" i="1"/>
  <c r="BO317" i="1"/>
  <c r="BP317" i="1"/>
  <c r="BQ317" i="1"/>
  <c r="BR317" i="1"/>
  <c r="BS317" i="1"/>
  <c r="BT317" i="1" s="1"/>
  <c r="BU317" i="1"/>
  <c r="BV317" i="1"/>
  <c r="BW317" i="1"/>
  <c r="BY317" i="1"/>
  <c r="BE318" i="1"/>
  <c r="BL318" i="1"/>
  <c r="BN318" i="1" s="1"/>
  <c r="BM318" i="1"/>
  <c r="BP318" i="1"/>
  <c r="BQ318" i="1"/>
  <c r="BS318" i="1"/>
  <c r="BT318" i="1"/>
  <c r="BU318" i="1"/>
  <c r="BV318" i="1"/>
  <c r="BW318" i="1"/>
  <c r="BX318" i="1"/>
  <c r="BY318" i="1"/>
  <c r="BE319" i="1"/>
  <c r="BF319" i="1" s="1"/>
  <c r="BG319" i="1"/>
  <c r="BI319" i="1"/>
  <c r="BK319" i="1"/>
  <c r="BL319" i="1"/>
  <c r="BP319" i="1" s="1"/>
  <c r="BS319" i="1"/>
  <c r="BU319" i="1" s="1"/>
  <c r="BT319" i="1"/>
  <c r="BW319" i="1"/>
  <c r="BX319" i="1"/>
  <c r="BE320" i="1"/>
  <c r="BF320" i="1"/>
  <c r="BG320" i="1"/>
  <c r="BI320" i="1"/>
  <c r="BJ320" i="1"/>
  <c r="BK320" i="1"/>
  <c r="BL320" i="1"/>
  <c r="BM320" i="1" s="1"/>
  <c r="BN320" i="1"/>
  <c r="BO320" i="1"/>
  <c r="BP320" i="1"/>
  <c r="BR320" i="1"/>
  <c r="BS320" i="1"/>
  <c r="BW320" i="1"/>
  <c r="BE321" i="1"/>
  <c r="BG321" i="1" s="1"/>
  <c r="BF321" i="1"/>
  <c r="BI321" i="1"/>
  <c r="BJ321" i="1"/>
  <c r="BL321" i="1"/>
  <c r="BM321" i="1"/>
  <c r="BN321" i="1"/>
  <c r="BO321" i="1"/>
  <c r="BP321" i="1"/>
  <c r="BQ321" i="1"/>
  <c r="BR321" i="1"/>
  <c r="BS321" i="1"/>
  <c r="BT321" i="1" s="1"/>
  <c r="BU321" i="1"/>
  <c r="BV321" i="1"/>
  <c r="BW321" i="1"/>
  <c r="BY321" i="1"/>
  <c r="BE322" i="1"/>
  <c r="BI322" i="1"/>
  <c r="BL322" i="1"/>
  <c r="BN322" i="1" s="1"/>
  <c r="BM322" i="1"/>
  <c r="BP322" i="1"/>
  <c r="BQ322" i="1"/>
  <c r="BS322" i="1"/>
  <c r="BT322" i="1"/>
  <c r="BU322" i="1"/>
  <c r="BV322" i="1"/>
  <c r="BW322" i="1"/>
  <c r="BX322" i="1"/>
  <c r="BY322" i="1"/>
  <c r="BE323" i="1"/>
  <c r="BF323" i="1" s="1"/>
  <c r="BG323" i="1"/>
  <c r="BI323" i="1"/>
  <c r="BK323" i="1"/>
  <c r="BL323" i="1"/>
  <c r="BP323" i="1"/>
  <c r="BS323" i="1"/>
  <c r="BU323" i="1" s="1"/>
  <c r="BT323" i="1"/>
  <c r="BW323" i="1"/>
  <c r="BX323" i="1"/>
  <c r="BE324" i="1"/>
  <c r="BF324" i="1"/>
  <c r="BG324" i="1"/>
  <c r="BI324" i="1"/>
  <c r="BJ324" i="1"/>
  <c r="BK324" i="1"/>
  <c r="BL324" i="1"/>
  <c r="BM324" i="1" s="1"/>
  <c r="BN324" i="1"/>
  <c r="BO324" i="1"/>
  <c r="BP324" i="1"/>
  <c r="BR324" i="1"/>
  <c r="BS324" i="1"/>
  <c r="BE325" i="1"/>
  <c r="BG325" i="1" s="1"/>
  <c r="BF325" i="1"/>
  <c r="BI325" i="1"/>
  <c r="BJ325" i="1"/>
  <c r="BL325" i="1"/>
  <c r="BM325" i="1"/>
  <c r="BN325" i="1"/>
  <c r="BO325" i="1"/>
  <c r="BP325" i="1"/>
  <c r="BQ325" i="1"/>
  <c r="BR325" i="1"/>
  <c r="BS325" i="1"/>
  <c r="BT325" i="1" s="1"/>
  <c r="BU325" i="1"/>
  <c r="BV325" i="1"/>
  <c r="BW325" i="1"/>
  <c r="BY325" i="1"/>
  <c r="BE326" i="1"/>
  <c r="BI326" i="1" s="1"/>
  <c r="BL326" i="1"/>
  <c r="BN326" i="1" s="1"/>
  <c r="BM326" i="1"/>
  <c r="BP326" i="1"/>
  <c r="BQ326" i="1"/>
  <c r="BS326" i="1"/>
  <c r="BT326" i="1"/>
  <c r="BU326" i="1"/>
  <c r="BV326" i="1"/>
  <c r="BW326" i="1"/>
  <c r="BX326" i="1"/>
  <c r="BY326" i="1"/>
  <c r="BE327" i="1"/>
  <c r="BF327" i="1" s="1"/>
  <c r="BG327" i="1"/>
  <c r="BI327" i="1"/>
  <c r="BK327" i="1"/>
  <c r="BL327" i="1"/>
  <c r="BS327" i="1"/>
  <c r="BU327" i="1" s="1"/>
  <c r="BT327" i="1"/>
  <c r="BW327" i="1"/>
  <c r="BX327" i="1"/>
  <c r="BE328" i="1"/>
  <c r="BF328" i="1"/>
  <c r="BG328" i="1"/>
  <c r="BI328" i="1"/>
  <c r="BJ328" i="1"/>
  <c r="BK328" i="1"/>
  <c r="BL328" i="1"/>
  <c r="BM328" i="1" s="1"/>
  <c r="BN328" i="1"/>
  <c r="BO328" i="1"/>
  <c r="BP328" i="1"/>
  <c r="BR328" i="1"/>
  <c r="BS328" i="1"/>
  <c r="BW328" i="1"/>
  <c r="BE329" i="1"/>
  <c r="BG329" i="1" s="1"/>
  <c r="BF329" i="1"/>
  <c r="BI329" i="1"/>
  <c r="BJ329" i="1"/>
  <c r="BL329" i="1"/>
  <c r="BM329" i="1"/>
  <c r="BN329" i="1"/>
  <c r="BO329" i="1"/>
  <c r="BP329" i="1"/>
  <c r="BQ329" i="1"/>
  <c r="BR329" i="1"/>
  <c r="BS329" i="1"/>
  <c r="BT329" i="1" s="1"/>
  <c r="BU329" i="1"/>
  <c r="BV329" i="1"/>
  <c r="BW329" i="1"/>
  <c r="BY329" i="1"/>
  <c r="BE330" i="1"/>
  <c r="BI330" i="1"/>
  <c r="BL330" i="1"/>
  <c r="BN330" i="1" s="1"/>
  <c r="BM330" i="1"/>
  <c r="BP330" i="1"/>
  <c r="BQ330" i="1"/>
  <c r="BS330" i="1"/>
  <c r="BT330" i="1"/>
  <c r="BU330" i="1"/>
  <c r="BV330" i="1"/>
  <c r="BW330" i="1"/>
  <c r="BX330" i="1"/>
  <c r="BY330" i="1"/>
  <c r="BE331" i="1"/>
  <c r="BF331" i="1" s="1"/>
  <c r="BG331" i="1"/>
  <c r="BI331" i="1"/>
  <c r="BK331" i="1"/>
  <c r="BL331" i="1"/>
  <c r="BP331" i="1"/>
  <c r="BS331" i="1"/>
  <c r="BU331" i="1" s="1"/>
  <c r="BT331" i="1"/>
  <c r="BW331" i="1"/>
  <c r="BX331" i="1"/>
  <c r="BE332" i="1"/>
  <c r="BF332" i="1"/>
  <c r="BG332" i="1"/>
  <c r="BI332" i="1"/>
  <c r="BJ332" i="1"/>
  <c r="BK332" i="1"/>
  <c r="BL332" i="1"/>
  <c r="BM332" i="1" s="1"/>
  <c r="BN332" i="1"/>
  <c r="BO332" i="1"/>
  <c r="BP332" i="1"/>
  <c r="BQ332" i="1"/>
  <c r="BR332" i="1"/>
  <c r="BS332" i="1"/>
  <c r="BW332" i="1"/>
  <c r="BE333" i="1"/>
  <c r="BG333" i="1" s="1"/>
  <c r="BF333" i="1"/>
  <c r="BI333" i="1"/>
  <c r="BJ333" i="1"/>
  <c r="BL333" i="1"/>
  <c r="BO333" i="1" s="1"/>
  <c r="BM333" i="1"/>
  <c r="BN333" i="1"/>
  <c r="BP333" i="1"/>
  <c r="BQ333" i="1"/>
  <c r="BR333" i="1"/>
  <c r="BS333" i="1"/>
  <c r="BT333" i="1" s="1"/>
  <c r="BU333" i="1"/>
  <c r="BV333" i="1"/>
  <c r="BW333" i="1"/>
  <c r="BY333" i="1"/>
  <c r="BE334" i="1"/>
  <c r="BL334" i="1"/>
  <c r="BN334" i="1" s="1"/>
  <c r="BM334" i="1"/>
  <c r="BP334" i="1"/>
  <c r="BQ334" i="1"/>
  <c r="BS334" i="1"/>
  <c r="BV334" i="1" s="1"/>
  <c r="BT334" i="1"/>
  <c r="BU334" i="1"/>
  <c r="BW334" i="1"/>
  <c r="BX334" i="1"/>
  <c r="BY334" i="1"/>
  <c r="BE335" i="1"/>
  <c r="BF335" i="1" s="1"/>
  <c r="BG335" i="1"/>
  <c r="BI335" i="1"/>
  <c r="BK335" i="1"/>
  <c r="BL335" i="1"/>
  <c r="BP335" i="1"/>
  <c r="BS335" i="1"/>
  <c r="BU335" i="1" s="1"/>
  <c r="BT335" i="1"/>
  <c r="BW335" i="1"/>
  <c r="BX335" i="1"/>
  <c r="BE336" i="1"/>
  <c r="BF336" i="1"/>
  <c r="BG336" i="1"/>
  <c r="BI336" i="1"/>
  <c r="BJ336" i="1"/>
  <c r="BK336" i="1"/>
  <c r="BL336" i="1"/>
  <c r="BM336" i="1"/>
  <c r="BN336" i="1"/>
  <c r="BO336" i="1"/>
  <c r="BP336" i="1"/>
  <c r="BQ336" i="1"/>
  <c r="BR336" i="1"/>
  <c r="BS336" i="1"/>
  <c r="BE337" i="1"/>
  <c r="BG337" i="1" s="1"/>
  <c r="BF337" i="1"/>
  <c r="BI337" i="1"/>
  <c r="BJ337" i="1"/>
  <c r="BL337" i="1"/>
  <c r="BO337" i="1" s="1"/>
  <c r="BM337" i="1"/>
  <c r="BN337" i="1"/>
  <c r="BP337" i="1"/>
  <c r="BQ337" i="1"/>
  <c r="BR337" i="1"/>
  <c r="BS337" i="1"/>
  <c r="BT337" i="1" s="1"/>
  <c r="BU337" i="1"/>
  <c r="BV337" i="1"/>
  <c r="BW337" i="1"/>
  <c r="BY337" i="1"/>
  <c r="BE338" i="1"/>
  <c r="BI338" i="1"/>
  <c r="BL338" i="1"/>
  <c r="BN338" i="1" s="1"/>
  <c r="BM338" i="1"/>
  <c r="BP338" i="1"/>
  <c r="BQ338" i="1"/>
  <c r="BS338" i="1"/>
  <c r="BV338" i="1" s="1"/>
  <c r="BT338" i="1"/>
  <c r="BU338" i="1"/>
  <c r="BW338" i="1"/>
  <c r="BX338" i="1"/>
  <c r="BY338" i="1"/>
  <c r="BE339" i="1"/>
  <c r="BF339" i="1" s="1"/>
  <c r="BG339" i="1"/>
  <c r="BI339" i="1"/>
  <c r="BJ339" i="1"/>
  <c r="BK339" i="1"/>
  <c r="BL339" i="1"/>
  <c r="BP339" i="1"/>
  <c r="BS339" i="1"/>
  <c r="BU339" i="1" s="1"/>
  <c r="BT339" i="1"/>
  <c r="BW339" i="1"/>
  <c r="BX339" i="1"/>
  <c r="BE340" i="1"/>
  <c r="BF340" i="1"/>
  <c r="BG340" i="1"/>
  <c r="BI340" i="1"/>
  <c r="BJ340" i="1"/>
  <c r="BK340" i="1"/>
  <c r="BL340" i="1"/>
  <c r="BM340" i="1"/>
  <c r="BN340" i="1"/>
  <c r="BO340" i="1"/>
  <c r="BP340" i="1"/>
  <c r="BQ340" i="1"/>
  <c r="BR340" i="1"/>
  <c r="BS340" i="1"/>
  <c r="BW340" i="1" s="1"/>
  <c r="BE341" i="1"/>
  <c r="BG341" i="1" s="1"/>
  <c r="BF341" i="1"/>
  <c r="BI341" i="1"/>
  <c r="BJ341" i="1"/>
  <c r="BL341" i="1"/>
  <c r="BO341" i="1" s="1"/>
  <c r="BM341" i="1"/>
  <c r="BN341" i="1"/>
  <c r="BP341" i="1"/>
  <c r="BQ341" i="1"/>
  <c r="BR341" i="1"/>
  <c r="BS341" i="1"/>
  <c r="BT341" i="1" s="1"/>
  <c r="BU341" i="1"/>
  <c r="BV341" i="1"/>
  <c r="BW341" i="1"/>
  <c r="BY341" i="1"/>
  <c r="BE342" i="1"/>
  <c r="BI342" i="1"/>
  <c r="BL342" i="1"/>
  <c r="BN342" i="1" s="1"/>
  <c r="BM342" i="1"/>
  <c r="BP342" i="1"/>
  <c r="BQ342" i="1"/>
  <c r="BS342" i="1"/>
  <c r="BV342" i="1" s="1"/>
  <c r="BT342" i="1"/>
  <c r="BU342" i="1"/>
  <c r="BW342" i="1"/>
  <c r="BX342" i="1"/>
  <c r="BY342" i="1"/>
  <c r="BE343" i="1"/>
  <c r="BF343" i="1"/>
  <c r="BG343" i="1"/>
  <c r="BI343" i="1"/>
  <c r="BJ343" i="1"/>
  <c r="BK343" i="1"/>
  <c r="BL343" i="1"/>
  <c r="BP343" i="1" s="1"/>
  <c r="BS343" i="1"/>
  <c r="BU343" i="1" s="1"/>
  <c r="BT343" i="1"/>
  <c r="BW343" i="1"/>
  <c r="BX343" i="1"/>
  <c r="BE344" i="1"/>
  <c r="BF344" i="1"/>
  <c r="BG344" i="1"/>
  <c r="BI344" i="1"/>
  <c r="BJ344" i="1"/>
  <c r="BK344" i="1"/>
  <c r="BL344" i="1"/>
  <c r="BM344" i="1"/>
  <c r="BN344" i="1"/>
  <c r="BO344" i="1"/>
  <c r="BP344" i="1"/>
  <c r="BQ344" i="1"/>
  <c r="BR344" i="1"/>
  <c r="BS344" i="1"/>
  <c r="BW344" i="1"/>
  <c r="BE345" i="1"/>
  <c r="BG345" i="1" s="1"/>
  <c r="BF345" i="1"/>
  <c r="BI345" i="1"/>
  <c r="BJ345" i="1"/>
  <c r="BL345" i="1"/>
  <c r="BO345" i="1" s="1"/>
  <c r="BM345" i="1"/>
  <c r="BN345" i="1"/>
  <c r="BP345" i="1"/>
  <c r="BQ345" i="1"/>
  <c r="BR345" i="1"/>
  <c r="BS345" i="1"/>
  <c r="BT345" i="1" s="1"/>
  <c r="BU345" i="1"/>
  <c r="BV345" i="1"/>
  <c r="BW345" i="1"/>
  <c r="BY345" i="1"/>
  <c r="BE346" i="1"/>
  <c r="BI346" i="1" s="1"/>
  <c r="BL346" i="1"/>
  <c r="BN346" i="1" s="1"/>
  <c r="BM346" i="1"/>
  <c r="BP346" i="1"/>
  <c r="BQ346" i="1"/>
  <c r="BS346" i="1"/>
  <c r="BV346" i="1" s="1"/>
  <c r="BT346" i="1"/>
  <c r="BU346" i="1"/>
  <c r="BW346" i="1"/>
  <c r="BX346" i="1"/>
  <c r="BY346" i="1"/>
  <c r="BE347" i="1"/>
  <c r="BF347" i="1"/>
  <c r="BG347" i="1"/>
  <c r="BI347" i="1"/>
  <c r="BJ347" i="1"/>
  <c r="BK347" i="1"/>
  <c r="BL347" i="1"/>
  <c r="BP347" i="1"/>
  <c r="BS347" i="1"/>
  <c r="BU347" i="1" s="1"/>
  <c r="BT347" i="1"/>
  <c r="BW347" i="1"/>
  <c r="BX347" i="1"/>
  <c r="BE348" i="1"/>
  <c r="BF348" i="1"/>
  <c r="BG348" i="1"/>
  <c r="BI348" i="1"/>
  <c r="BJ348" i="1"/>
  <c r="BK348" i="1"/>
  <c r="BL348" i="1"/>
  <c r="BM348" i="1"/>
  <c r="BN348" i="1"/>
  <c r="BO348" i="1"/>
  <c r="BP348" i="1"/>
  <c r="BQ348" i="1"/>
  <c r="BR348" i="1"/>
  <c r="BS348" i="1"/>
  <c r="BE349" i="1"/>
  <c r="BG349" i="1" s="1"/>
  <c r="BF349" i="1"/>
  <c r="BI349" i="1"/>
  <c r="BJ349" i="1"/>
  <c r="BL349" i="1"/>
  <c r="BO349" i="1" s="1"/>
  <c r="BM349" i="1"/>
  <c r="BN349" i="1"/>
  <c r="BP349" i="1"/>
  <c r="BQ349" i="1"/>
  <c r="BR349" i="1"/>
  <c r="BS349" i="1"/>
  <c r="BT349" i="1" s="1"/>
  <c r="BU349" i="1"/>
  <c r="BV349" i="1"/>
  <c r="BW349" i="1"/>
  <c r="BY349" i="1"/>
  <c r="BE350" i="1"/>
  <c r="BI350" i="1"/>
  <c r="BL350" i="1"/>
  <c r="BN350" i="1" s="1"/>
  <c r="BM350" i="1"/>
  <c r="BP350" i="1"/>
  <c r="BQ350" i="1"/>
  <c r="BS350" i="1"/>
  <c r="BT350" i="1" s="1"/>
  <c r="BU350" i="1"/>
  <c r="BW350" i="1"/>
  <c r="BX350" i="1"/>
  <c r="BY350" i="1"/>
  <c r="BE351" i="1"/>
  <c r="BF351" i="1"/>
  <c r="BG351" i="1"/>
  <c r="BI351" i="1"/>
  <c r="BJ351" i="1"/>
  <c r="BK351" i="1"/>
  <c r="BL351" i="1"/>
  <c r="BP351" i="1"/>
  <c r="BS351" i="1"/>
  <c r="BU351" i="1" s="1"/>
  <c r="BT351" i="1"/>
  <c r="BW351" i="1"/>
  <c r="BX351" i="1"/>
  <c r="BE352" i="1"/>
  <c r="BF352" i="1"/>
  <c r="BG352" i="1"/>
  <c r="BI352" i="1"/>
  <c r="BJ352" i="1"/>
  <c r="BK352" i="1"/>
  <c r="BL352" i="1"/>
  <c r="BM352" i="1"/>
  <c r="BN352" i="1"/>
  <c r="BO352" i="1"/>
  <c r="BP352" i="1"/>
  <c r="BQ352" i="1"/>
  <c r="BR352" i="1"/>
  <c r="BS352" i="1"/>
  <c r="BW352" i="1" s="1"/>
  <c r="BE353" i="1"/>
  <c r="BG353" i="1" s="1"/>
  <c r="BF353" i="1"/>
  <c r="BI353" i="1"/>
  <c r="BJ353" i="1"/>
  <c r="BL353" i="1"/>
  <c r="BO353" i="1" s="1"/>
  <c r="BM353" i="1"/>
  <c r="BN353" i="1"/>
  <c r="BP353" i="1"/>
  <c r="BQ353" i="1"/>
  <c r="BR353" i="1"/>
  <c r="BS353" i="1"/>
  <c r="BU353" i="1" s="1"/>
  <c r="BV353" i="1"/>
  <c r="BW353" i="1"/>
  <c r="BE354" i="1"/>
  <c r="BI354" i="1"/>
  <c r="BL354" i="1"/>
  <c r="BM354" i="1"/>
  <c r="BN354" i="1"/>
  <c r="BO354" i="1"/>
  <c r="BP354" i="1"/>
  <c r="BQ354" i="1"/>
  <c r="BR354" i="1"/>
  <c r="BS354" i="1"/>
  <c r="BT354" i="1" s="1"/>
  <c r="BU354" i="1"/>
  <c r="BW354" i="1"/>
  <c r="BY354" i="1"/>
  <c r="BE355" i="1"/>
  <c r="BG355" i="1" s="1"/>
  <c r="BI355" i="1"/>
  <c r="BL355" i="1"/>
  <c r="BP355" i="1"/>
  <c r="BS355" i="1"/>
  <c r="BV355" i="1" s="1"/>
  <c r="BT355" i="1"/>
  <c r="BU355" i="1"/>
  <c r="BW355" i="1"/>
  <c r="BX355" i="1"/>
  <c r="BY355" i="1"/>
  <c r="BE356" i="1"/>
  <c r="BF356" i="1" s="1"/>
  <c r="BG356" i="1"/>
  <c r="BI356" i="1"/>
  <c r="BJ356" i="1"/>
  <c r="BK356" i="1"/>
  <c r="BL356" i="1"/>
  <c r="BN356" i="1" s="1"/>
  <c r="BO356" i="1"/>
  <c r="BP356" i="1"/>
  <c r="BS356" i="1"/>
  <c r="BW356" i="1"/>
  <c r="BE357" i="1"/>
  <c r="BG357" i="1" s="1"/>
  <c r="BF357" i="1"/>
  <c r="BI357" i="1"/>
  <c r="BJ357" i="1"/>
  <c r="BK357" i="1"/>
  <c r="BL357" i="1"/>
  <c r="BM357" i="1"/>
  <c r="BN357" i="1"/>
  <c r="BO357" i="1"/>
  <c r="BP357" i="1"/>
  <c r="BQ357" i="1"/>
  <c r="BR357" i="1"/>
  <c r="BS357" i="1"/>
  <c r="BU357" i="1" s="1"/>
  <c r="BV357" i="1"/>
  <c r="BW357" i="1"/>
  <c r="BE358" i="1"/>
  <c r="BI358" i="1" s="1"/>
  <c r="BL358" i="1"/>
  <c r="BO358" i="1" s="1"/>
  <c r="BM358" i="1"/>
  <c r="BN358" i="1"/>
  <c r="BP358" i="1"/>
  <c r="BQ358" i="1"/>
  <c r="BR358" i="1"/>
  <c r="BS358" i="1"/>
  <c r="BT358" i="1" s="1"/>
  <c r="BU358" i="1"/>
  <c r="BV358" i="1"/>
  <c r="BW358" i="1"/>
  <c r="BY358" i="1"/>
  <c r="BE359" i="1"/>
  <c r="BG359" i="1" s="1"/>
  <c r="BI359" i="1"/>
  <c r="BL359" i="1"/>
  <c r="BP359" i="1" s="1"/>
  <c r="BS359" i="1"/>
  <c r="BV359" i="1" s="1"/>
  <c r="BT359" i="1"/>
  <c r="BU359" i="1"/>
  <c r="BW359" i="1"/>
  <c r="BX359" i="1"/>
  <c r="BY359" i="1"/>
  <c r="BE360" i="1"/>
  <c r="BF360" i="1" s="1"/>
  <c r="BG360" i="1"/>
  <c r="BI360" i="1"/>
  <c r="BJ360" i="1"/>
  <c r="BK360" i="1"/>
  <c r="BL360" i="1"/>
  <c r="BN360" i="1" s="1"/>
  <c r="BO360" i="1"/>
  <c r="BP360" i="1"/>
  <c r="BS360" i="1"/>
  <c r="BW360" i="1" s="1"/>
  <c r="BE361" i="1"/>
  <c r="BF361" i="1"/>
  <c r="BG361" i="1"/>
  <c r="BI361" i="1"/>
  <c r="BJ361" i="1"/>
  <c r="BK361" i="1"/>
  <c r="BL361" i="1"/>
  <c r="BM361" i="1"/>
  <c r="BN361" i="1"/>
  <c r="BO361" i="1"/>
  <c r="BP361" i="1"/>
  <c r="BQ361" i="1"/>
  <c r="BR361" i="1"/>
  <c r="BS361" i="1"/>
  <c r="BU361" i="1" s="1"/>
  <c r="BV361" i="1"/>
  <c r="BW361" i="1"/>
  <c r="BE362" i="1"/>
  <c r="BL362" i="1"/>
  <c r="BO362" i="1" s="1"/>
  <c r="BM362" i="1"/>
  <c r="BN362" i="1"/>
  <c r="BP362" i="1"/>
  <c r="BQ362" i="1"/>
  <c r="BR362" i="1"/>
  <c r="BS362" i="1"/>
  <c r="BT362" i="1" s="1"/>
  <c r="BU362" i="1"/>
  <c r="BV362" i="1"/>
  <c r="BW362" i="1"/>
  <c r="BY362" i="1"/>
  <c r="BE363" i="1"/>
  <c r="BG363" i="1" s="1"/>
  <c r="BI363" i="1"/>
  <c r="BL363" i="1"/>
  <c r="BS363" i="1"/>
  <c r="BV363" i="1" s="1"/>
  <c r="BT363" i="1"/>
  <c r="BU363" i="1"/>
  <c r="BW363" i="1"/>
  <c r="BX363" i="1"/>
  <c r="BY363" i="1"/>
  <c r="BE364" i="1"/>
  <c r="BF364" i="1" s="1"/>
  <c r="BG364" i="1"/>
  <c r="BI364" i="1"/>
  <c r="BJ364" i="1"/>
  <c r="BK364" i="1"/>
  <c r="BL364" i="1"/>
  <c r="BN364" i="1" s="1"/>
  <c r="BO364" i="1"/>
  <c r="BP364" i="1"/>
  <c r="BS364" i="1"/>
  <c r="BE365" i="1"/>
  <c r="BF365" i="1"/>
  <c r="BG365" i="1"/>
  <c r="BI365" i="1"/>
  <c r="BJ365" i="1"/>
  <c r="BK365" i="1"/>
  <c r="BL365" i="1"/>
  <c r="BM365" i="1"/>
  <c r="BN365" i="1"/>
  <c r="BO365" i="1"/>
  <c r="BP365" i="1"/>
  <c r="BQ365" i="1"/>
  <c r="BR365" i="1"/>
  <c r="BS365" i="1"/>
  <c r="BU365" i="1" s="1"/>
  <c r="BV365" i="1"/>
  <c r="BW365" i="1"/>
  <c r="BE366" i="1"/>
  <c r="BI366" i="1" s="1"/>
  <c r="BL366" i="1"/>
  <c r="BO366" i="1" s="1"/>
  <c r="BM366" i="1"/>
  <c r="BN366" i="1"/>
  <c r="BP366" i="1"/>
  <c r="BQ366" i="1"/>
  <c r="BR366" i="1"/>
  <c r="BS366" i="1"/>
  <c r="BT366" i="1" s="1"/>
  <c r="BU366" i="1"/>
  <c r="BV366" i="1"/>
  <c r="BW366" i="1"/>
  <c r="BY366" i="1"/>
  <c r="BE367" i="1"/>
  <c r="BG367" i="1" s="1"/>
  <c r="BI367" i="1"/>
  <c r="BL367" i="1"/>
  <c r="BP367" i="1" s="1"/>
  <c r="BS367" i="1"/>
  <c r="BV367" i="1" s="1"/>
  <c r="BT367" i="1"/>
  <c r="BU367" i="1"/>
  <c r="BW367" i="1"/>
  <c r="BX367" i="1"/>
  <c r="BY367" i="1"/>
  <c r="BE368" i="1"/>
  <c r="BF368" i="1"/>
  <c r="BG368" i="1"/>
  <c r="BI368" i="1"/>
  <c r="BJ368" i="1"/>
  <c r="BK368" i="1"/>
  <c r="BL368" i="1"/>
  <c r="BN368" i="1" s="1"/>
  <c r="BO368" i="1"/>
  <c r="BP368" i="1"/>
  <c r="BS368" i="1"/>
  <c r="BE369" i="1"/>
  <c r="BF369" i="1"/>
  <c r="BG369" i="1"/>
  <c r="BI369" i="1"/>
  <c r="BJ369" i="1"/>
  <c r="BK369" i="1"/>
  <c r="BL369" i="1"/>
  <c r="BM369" i="1"/>
  <c r="BN369" i="1"/>
  <c r="BO369" i="1"/>
  <c r="BP369" i="1"/>
  <c r="BQ369" i="1"/>
  <c r="BR369" i="1"/>
  <c r="BS369" i="1"/>
  <c r="BU369" i="1" s="1"/>
  <c r="BV369" i="1"/>
  <c r="BW369" i="1"/>
  <c r="BE370" i="1"/>
  <c r="BI370" i="1" s="1"/>
  <c r="BL370" i="1"/>
  <c r="BM370" i="1"/>
  <c r="BN370" i="1"/>
  <c r="BO370" i="1"/>
  <c r="BP370" i="1"/>
  <c r="BQ370" i="1"/>
  <c r="BR370" i="1"/>
  <c r="BS370" i="1"/>
  <c r="BT370" i="1" s="1"/>
  <c r="BU370" i="1"/>
  <c r="BV370" i="1"/>
  <c r="BW370" i="1"/>
  <c r="BY370" i="1"/>
  <c r="BE371" i="1"/>
  <c r="BG371" i="1" s="1"/>
  <c r="BI371" i="1"/>
  <c r="BL371" i="1"/>
  <c r="BP371" i="1"/>
  <c r="BS371" i="1"/>
  <c r="BV371" i="1" s="1"/>
  <c r="BT371" i="1"/>
  <c r="BU371" i="1"/>
  <c r="BW371" i="1"/>
  <c r="BX371" i="1"/>
  <c r="BY371" i="1"/>
  <c r="BE372" i="1"/>
  <c r="BF372" i="1"/>
  <c r="BG372" i="1"/>
  <c r="BI372" i="1"/>
  <c r="BJ372" i="1"/>
  <c r="BK372" i="1"/>
  <c r="BL372" i="1"/>
  <c r="BN372" i="1" s="1"/>
  <c r="BO372" i="1"/>
  <c r="BP372" i="1"/>
  <c r="BS372" i="1"/>
  <c r="BW372" i="1"/>
  <c r="BE373" i="1"/>
  <c r="BF373" i="1"/>
  <c r="BG373" i="1"/>
  <c r="BI373" i="1"/>
  <c r="BJ373" i="1"/>
  <c r="BK373" i="1"/>
  <c r="BL373" i="1"/>
  <c r="BM373" i="1"/>
  <c r="BN373" i="1"/>
  <c r="BO373" i="1"/>
  <c r="BP373" i="1"/>
  <c r="BQ373" i="1"/>
  <c r="BR373" i="1"/>
  <c r="BS373" i="1"/>
  <c r="BU373" i="1" s="1"/>
  <c r="BV373" i="1"/>
  <c r="BW373" i="1"/>
  <c r="BE374" i="1"/>
  <c r="BI374" i="1"/>
  <c r="BL374" i="1"/>
  <c r="BO374" i="1" s="1"/>
  <c r="BM374" i="1"/>
  <c r="BN374" i="1"/>
  <c r="BP374" i="1"/>
  <c r="BQ374" i="1"/>
  <c r="BR374" i="1"/>
  <c r="BS374" i="1"/>
  <c r="BT374" i="1" s="1"/>
  <c r="BU374" i="1"/>
  <c r="BV374" i="1"/>
  <c r="BW374" i="1"/>
  <c r="BY374" i="1"/>
  <c r="BE375" i="1"/>
  <c r="BG375" i="1" s="1"/>
  <c r="BI375" i="1"/>
  <c r="BL375" i="1"/>
  <c r="BP375" i="1"/>
  <c r="BS375" i="1"/>
  <c r="BV375" i="1" s="1"/>
  <c r="BT375" i="1"/>
  <c r="BU375" i="1"/>
  <c r="BW375" i="1"/>
  <c r="BX375" i="1"/>
  <c r="BY375" i="1"/>
  <c r="BE376" i="1"/>
  <c r="BF376" i="1" s="1"/>
  <c r="BG376" i="1"/>
  <c r="BI376" i="1"/>
  <c r="BJ376" i="1"/>
  <c r="BK376" i="1"/>
  <c r="BL376" i="1"/>
  <c r="BN376" i="1" s="1"/>
  <c r="BO376" i="1"/>
  <c r="BP376" i="1"/>
  <c r="BS376" i="1"/>
  <c r="BW376" i="1"/>
  <c r="BE377" i="1"/>
  <c r="BF377" i="1"/>
  <c r="BG377" i="1"/>
  <c r="BI377" i="1"/>
  <c r="BJ377" i="1"/>
  <c r="BK377" i="1"/>
  <c r="BL377" i="1"/>
  <c r="BM377" i="1"/>
  <c r="BN377" i="1"/>
  <c r="BO377" i="1"/>
  <c r="BP377" i="1"/>
  <c r="BQ377" i="1"/>
  <c r="BR377" i="1"/>
  <c r="BS377" i="1"/>
  <c r="BU377" i="1" s="1"/>
  <c r="BV377" i="1"/>
  <c r="BW377" i="1"/>
  <c r="BE378" i="1"/>
  <c r="BI378" i="1"/>
  <c r="BL378" i="1"/>
  <c r="BO378" i="1" s="1"/>
  <c r="BM378" i="1"/>
  <c r="BN378" i="1"/>
  <c r="BP378" i="1"/>
  <c r="BQ378" i="1"/>
  <c r="BR378" i="1"/>
  <c r="BS378" i="1"/>
  <c r="BT378" i="1" s="1"/>
  <c r="BU378" i="1"/>
  <c r="BV378" i="1"/>
  <c r="BW378" i="1"/>
  <c r="BY378" i="1"/>
  <c r="BE379" i="1"/>
  <c r="BG379" i="1" s="1"/>
  <c r="BI379" i="1"/>
  <c r="BL379" i="1"/>
  <c r="BP379" i="1"/>
  <c r="BS379" i="1"/>
  <c r="BV379" i="1" s="1"/>
  <c r="BT379" i="1"/>
  <c r="BU379" i="1"/>
  <c r="BW379" i="1"/>
  <c r="BX379" i="1"/>
  <c r="BY379" i="1"/>
  <c r="BE380" i="1"/>
  <c r="BF380" i="1"/>
  <c r="BG380" i="1"/>
  <c r="BI380" i="1"/>
  <c r="BJ380" i="1"/>
  <c r="BK380" i="1"/>
  <c r="BL380" i="1"/>
  <c r="BN380" i="1" s="1"/>
  <c r="BO380" i="1"/>
  <c r="BP380" i="1"/>
  <c r="BS380" i="1"/>
  <c r="BW380" i="1"/>
  <c r="BE381" i="1"/>
  <c r="BF381" i="1"/>
  <c r="BG381" i="1"/>
  <c r="BI381" i="1"/>
  <c r="BJ381" i="1"/>
  <c r="BK381" i="1"/>
  <c r="BL381" i="1"/>
  <c r="BM381" i="1"/>
  <c r="BN381" i="1"/>
  <c r="BO381" i="1"/>
  <c r="BP381" i="1"/>
  <c r="BQ381" i="1"/>
  <c r="BR381" i="1"/>
  <c r="BS381" i="1"/>
  <c r="BU381" i="1" s="1"/>
  <c r="BV381" i="1"/>
  <c r="BW381" i="1"/>
  <c r="BE382" i="1"/>
  <c r="BI382" i="1"/>
  <c r="BL382" i="1"/>
  <c r="BO382" i="1" s="1"/>
  <c r="BM382" i="1"/>
  <c r="BN382" i="1"/>
  <c r="BP382" i="1"/>
  <c r="BQ382" i="1"/>
  <c r="BR382" i="1"/>
  <c r="BS382" i="1"/>
  <c r="BT382" i="1" s="1"/>
  <c r="BU382" i="1"/>
  <c r="BV382" i="1"/>
  <c r="BW382" i="1"/>
  <c r="BY382" i="1"/>
  <c r="BE383" i="1"/>
  <c r="BG383" i="1" s="1"/>
  <c r="BI383" i="1"/>
  <c r="BL383" i="1"/>
  <c r="BP383" i="1"/>
  <c r="BS383" i="1"/>
  <c r="BV383" i="1" s="1"/>
  <c r="BT383" i="1"/>
  <c r="BU383" i="1"/>
  <c r="BW383" i="1"/>
  <c r="BX383" i="1"/>
  <c r="BY383" i="1"/>
  <c r="BE384" i="1"/>
  <c r="BF384" i="1" s="1"/>
  <c r="BG384" i="1"/>
  <c r="BI384" i="1"/>
  <c r="BK384" i="1"/>
  <c r="BL384" i="1"/>
  <c r="BN384" i="1" s="1"/>
  <c r="BO384" i="1"/>
  <c r="BP384" i="1"/>
  <c r="BS384" i="1"/>
  <c r="BE385" i="1"/>
  <c r="BF385" i="1"/>
  <c r="BG385" i="1"/>
  <c r="BI385" i="1"/>
  <c r="BJ385" i="1"/>
  <c r="BK385" i="1"/>
  <c r="BL385" i="1"/>
  <c r="BM385" i="1"/>
  <c r="BN385" i="1"/>
  <c r="BO385" i="1"/>
  <c r="BP385" i="1"/>
  <c r="BQ385" i="1"/>
  <c r="BR385" i="1"/>
  <c r="BS385" i="1"/>
  <c r="BU385" i="1" s="1"/>
  <c r="BV385" i="1"/>
  <c r="BW385" i="1"/>
  <c r="BE386" i="1"/>
  <c r="BI386" i="1" s="1"/>
  <c r="BL386" i="1"/>
  <c r="BO386" i="1" s="1"/>
  <c r="BM386" i="1"/>
  <c r="BN386" i="1"/>
  <c r="BP386" i="1"/>
  <c r="BQ386" i="1"/>
  <c r="BR386" i="1"/>
  <c r="BS386" i="1"/>
  <c r="BT386" i="1" s="1"/>
  <c r="BU386" i="1"/>
  <c r="BV386" i="1"/>
  <c r="BW386" i="1"/>
  <c r="BY386" i="1"/>
  <c r="BE387" i="1"/>
  <c r="BG387" i="1" s="1"/>
  <c r="BI387" i="1"/>
  <c r="BL387" i="1"/>
  <c r="BP387" i="1" s="1"/>
  <c r="BS387" i="1"/>
  <c r="BT387" i="1"/>
  <c r="BU387" i="1"/>
  <c r="BV387" i="1"/>
  <c r="BW387" i="1"/>
  <c r="BX387" i="1"/>
  <c r="BY387" i="1"/>
  <c r="BE388" i="1"/>
  <c r="BF388" i="1" s="1"/>
  <c r="BG388" i="1"/>
  <c r="BI388" i="1"/>
  <c r="BK388" i="1"/>
  <c r="BL388" i="1"/>
  <c r="BN388" i="1" s="1"/>
  <c r="BO388" i="1"/>
  <c r="BP388" i="1"/>
  <c r="BS388" i="1"/>
  <c r="BW388" i="1" s="1"/>
  <c r="BE389" i="1"/>
  <c r="BF389" i="1"/>
  <c r="BG389" i="1"/>
  <c r="BI389" i="1"/>
  <c r="BJ389" i="1"/>
  <c r="BK389" i="1"/>
  <c r="BL389" i="1"/>
  <c r="BM389" i="1" s="1"/>
  <c r="BN389" i="1"/>
  <c r="BO389" i="1"/>
  <c r="BP389" i="1"/>
  <c r="BR389" i="1"/>
  <c r="BS389" i="1"/>
  <c r="BU389" i="1" s="1"/>
  <c r="BV389" i="1"/>
  <c r="BW389" i="1"/>
  <c r="BE390" i="1"/>
  <c r="BI390" i="1" s="1"/>
  <c r="BL390" i="1"/>
  <c r="BO390" i="1" s="1"/>
  <c r="BM390" i="1"/>
  <c r="BN390" i="1"/>
  <c r="BP390" i="1"/>
  <c r="BQ390" i="1"/>
  <c r="BR390" i="1"/>
  <c r="BS390" i="1"/>
  <c r="BT390" i="1" s="1"/>
  <c r="BU390" i="1"/>
  <c r="BV390" i="1"/>
  <c r="BW390" i="1"/>
  <c r="BY390" i="1"/>
  <c r="BE391" i="1"/>
  <c r="BG391" i="1" s="1"/>
  <c r="BI391" i="1"/>
  <c r="BL391" i="1"/>
  <c r="BP391" i="1" s="1"/>
  <c r="BS391" i="1"/>
  <c r="BV391" i="1" s="1"/>
  <c r="BT391" i="1"/>
  <c r="BU391" i="1"/>
  <c r="BW391" i="1"/>
  <c r="BX391" i="1"/>
  <c r="BY391" i="1"/>
  <c r="BE392" i="1"/>
  <c r="BF392" i="1"/>
  <c r="BG392" i="1"/>
  <c r="BI392" i="1"/>
  <c r="BJ392" i="1"/>
  <c r="BK392" i="1"/>
  <c r="BL392" i="1"/>
  <c r="BN392" i="1" s="1"/>
  <c r="BO392" i="1"/>
  <c r="BP392" i="1"/>
  <c r="BS392" i="1"/>
  <c r="BE393" i="1"/>
  <c r="BF393" i="1"/>
  <c r="BG393" i="1"/>
  <c r="BI393" i="1"/>
  <c r="BJ393" i="1"/>
  <c r="BK393" i="1"/>
  <c r="BL393" i="1"/>
  <c r="BM393" i="1"/>
  <c r="BN393" i="1"/>
  <c r="BO393" i="1"/>
  <c r="BP393" i="1"/>
  <c r="BQ393" i="1"/>
  <c r="BR393" i="1"/>
  <c r="BS393" i="1"/>
  <c r="BU393" i="1" s="1"/>
  <c r="BV393" i="1"/>
  <c r="BW393" i="1"/>
  <c r="BE394" i="1"/>
  <c r="BI394" i="1" s="1"/>
  <c r="BL394" i="1"/>
  <c r="BO394" i="1" s="1"/>
  <c r="BM394" i="1"/>
  <c r="BN394" i="1"/>
  <c r="BP394" i="1"/>
  <c r="BQ394" i="1"/>
  <c r="BR394" i="1"/>
  <c r="BS394" i="1"/>
  <c r="BT394" i="1" s="1"/>
  <c r="BU394" i="1"/>
  <c r="BV394" i="1"/>
  <c r="BW394" i="1"/>
  <c r="BY394" i="1"/>
  <c r="BE395" i="1"/>
  <c r="BG395" i="1" s="1"/>
  <c r="BI395" i="1"/>
  <c r="BL395" i="1"/>
  <c r="BP395" i="1" s="1"/>
  <c r="BS395" i="1"/>
  <c r="BV395" i="1" s="1"/>
  <c r="BT395" i="1"/>
  <c r="BU395" i="1"/>
  <c r="BW395" i="1"/>
  <c r="BX395" i="1"/>
  <c r="BY395" i="1"/>
  <c r="BE396" i="1"/>
  <c r="BF396" i="1" s="1"/>
  <c r="BG396" i="1"/>
  <c r="BI396" i="1"/>
  <c r="BJ396" i="1"/>
  <c r="BK396" i="1"/>
  <c r="BL396" i="1"/>
  <c r="BN396" i="1" s="1"/>
  <c r="BO396" i="1"/>
  <c r="BP396" i="1"/>
  <c r="BS396" i="1"/>
  <c r="BW396" i="1" s="1"/>
  <c r="BE397" i="1"/>
  <c r="BF397" i="1"/>
  <c r="BG397" i="1"/>
  <c r="BI397" i="1"/>
  <c r="BJ397" i="1"/>
  <c r="BK397" i="1"/>
  <c r="BL397" i="1"/>
  <c r="BM397" i="1" s="1"/>
  <c r="BN397" i="1"/>
  <c r="BO397" i="1"/>
  <c r="BP397" i="1"/>
  <c r="BQ397" i="1"/>
  <c r="BR397" i="1"/>
  <c r="BS397" i="1"/>
  <c r="BU397" i="1" s="1"/>
  <c r="BV397" i="1"/>
  <c r="BW397" i="1"/>
  <c r="BE398" i="1"/>
  <c r="BI398" i="1"/>
  <c r="BL398" i="1"/>
  <c r="BM398" i="1"/>
  <c r="BN398" i="1"/>
  <c r="BO398" i="1"/>
  <c r="BP398" i="1"/>
  <c r="BQ398" i="1"/>
  <c r="BR398" i="1"/>
  <c r="BS398" i="1"/>
  <c r="BT398" i="1" s="1"/>
  <c r="BU398" i="1"/>
  <c r="BV398" i="1"/>
  <c r="BW398" i="1"/>
  <c r="BY398" i="1"/>
  <c r="BE399" i="1"/>
  <c r="BG399" i="1" s="1"/>
  <c r="BI399" i="1"/>
  <c r="BL399" i="1"/>
  <c r="BS399" i="1"/>
  <c r="BV399" i="1" s="1"/>
  <c r="BT399" i="1"/>
  <c r="BU399" i="1"/>
  <c r="BW399" i="1"/>
  <c r="BX399" i="1"/>
  <c r="BY399" i="1"/>
  <c r="BE400" i="1"/>
  <c r="BF400" i="1"/>
  <c r="BG400" i="1"/>
  <c r="BI400" i="1"/>
  <c r="BJ400" i="1"/>
  <c r="BK400" i="1"/>
  <c r="BL400" i="1"/>
  <c r="BN400" i="1" s="1"/>
  <c r="BO400" i="1"/>
  <c r="BP400" i="1"/>
  <c r="BS400" i="1"/>
  <c r="BW400" i="1" s="1"/>
  <c r="BE401" i="1"/>
  <c r="BF401" i="1"/>
  <c r="BG401" i="1"/>
  <c r="BI401" i="1"/>
  <c r="BJ401" i="1"/>
  <c r="BK401" i="1"/>
  <c r="BL401" i="1"/>
  <c r="BM401" i="1"/>
  <c r="BN401" i="1"/>
  <c r="BO401" i="1"/>
  <c r="BP401" i="1"/>
  <c r="BQ401" i="1"/>
  <c r="BR401" i="1"/>
  <c r="BS401" i="1"/>
  <c r="BU401" i="1" s="1"/>
  <c r="BV401" i="1"/>
  <c r="BW401" i="1"/>
  <c r="BE402" i="1"/>
  <c r="BL402" i="1"/>
  <c r="BM402" i="1"/>
  <c r="BN402" i="1"/>
  <c r="BO402" i="1"/>
  <c r="BP402" i="1"/>
  <c r="BQ402" i="1"/>
  <c r="BR402" i="1"/>
  <c r="BS402" i="1"/>
  <c r="BT402" i="1" s="1"/>
  <c r="BU402" i="1"/>
  <c r="BV402" i="1"/>
  <c r="BW402" i="1"/>
  <c r="BY402" i="1"/>
  <c r="BE403" i="1"/>
  <c r="BI403" i="1" s="1"/>
  <c r="BL403" i="1"/>
  <c r="BM403" i="1"/>
  <c r="BQ403" i="1"/>
  <c r="BS403" i="1"/>
  <c r="BV403" i="1" s="1"/>
  <c r="BT403" i="1"/>
  <c r="BU403" i="1"/>
  <c r="BW403" i="1"/>
  <c r="BX403" i="1"/>
  <c r="BY403" i="1"/>
  <c r="BE404" i="1"/>
  <c r="BF404" i="1"/>
  <c r="BG404" i="1"/>
  <c r="BI404" i="1"/>
  <c r="BJ404" i="1"/>
  <c r="BK404" i="1"/>
  <c r="BL404" i="1"/>
  <c r="BS404" i="1"/>
  <c r="BT404" i="1"/>
  <c r="BX404" i="1"/>
  <c r="BE405" i="1"/>
  <c r="BF405" i="1"/>
  <c r="BG405" i="1"/>
  <c r="BI405" i="1"/>
  <c r="BJ405" i="1"/>
  <c r="BK405" i="1"/>
  <c r="BL405" i="1"/>
  <c r="BM405" i="1"/>
  <c r="BN405" i="1"/>
  <c r="BO405" i="1"/>
  <c r="BP405" i="1"/>
  <c r="BQ405" i="1"/>
  <c r="BR405" i="1"/>
  <c r="BS405" i="1"/>
  <c r="BT405" i="1" s="1"/>
  <c r="BE406" i="1"/>
  <c r="BG406" i="1" s="1"/>
  <c r="BF406" i="1"/>
  <c r="BI406" i="1"/>
  <c r="BJ406" i="1"/>
  <c r="BL406" i="1"/>
  <c r="BO406" i="1" s="1"/>
  <c r="BN406" i="1"/>
  <c r="BP406" i="1"/>
  <c r="BR406" i="1"/>
  <c r="BS406" i="1"/>
  <c r="BT406" i="1"/>
  <c r="BU406" i="1"/>
  <c r="BV406" i="1"/>
  <c r="BW406" i="1"/>
  <c r="BX406" i="1"/>
  <c r="BY406" i="1"/>
  <c r="BE407" i="1"/>
  <c r="BF407" i="1" s="1"/>
  <c r="BL407" i="1"/>
  <c r="BN407" i="1" s="1"/>
  <c r="BM407" i="1"/>
  <c r="BO407" i="1"/>
  <c r="BP407" i="1"/>
  <c r="BQ407" i="1"/>
  <c r="BS407" i="1"/>
  <c r="BV407" i="1" s="1"/>
  <c r="BU407" i="1"/>
  <c r="BW407" i="1"/>
  <c r="BY407" i="1"/>
  <c r="BE408" i="1"/>
  <c r="BF408" i="1"/>
  <c r="BG408" i="1"/>
  <c r="BI408" i="1"/>
  <c r="BJ408" i="1"/>
  <c r="BK408" i="1"/>
  <c r="BL408" i="1"/>
  <c r="BM408" i="1" s="1"/>
  <c r="BP408" i="1"/>
  <c r="BS408" i="1"/>
  <c r="BU408" i="1" s="1"/>
  <c r="BT408" i="1"/>
  <c r="BV408" i="1"/>
  <c r="BW408" i="1"/>
  <c r="BX408" i="1"/>
  <c r="BE409" i="1"/>
  <c r="BF409" i="1" s="1"/>
  <c r="BG409" i="1"/>
  <c r="BI409" i="1"/>
  <c r="BK409" i="1"/>
  <c r="BL409" i="1"/>
  <c r="BM409" i="1"/>
  <c r="BN409" i="1"/>
  <c r="BO409" i="1"/>
  <c r="BP409" i="1"/>
  <c r="BQ409" i="1"/>
  <c r="BR409" i="1"/>
  <c r="BS409" i="1"/>
  <c r="BT409" i="1" s="1"/>
  <c r="BE410" i="1"/>
  <c r="BG410" i="1" s="1"/>
  <c r="BF410" i="1"/>
  <c r="BI410" i="1"/>
  <c r="BJ410" i="1"/>
  <c r="BL410" i="1"/>
  <c r="BO410" i="1" s="1"/>
  <c r="BN410" i="1"/>
  <c r="BP410" i="1"/>
  <c r="BR410" i="1"/>
  <c r="BS410" i="1"/>
  <c r="BU410" i="1" s="1"/>
  <c r="BT410" i="1"/>
  <c r="BV410" i="1"/>
  <c r="BW410" i="1"/>
  <c r="BX410" i="1"/>
  <c r="BE411" i="1"/>
  <c r="BF411" i="1" s="1"/>
  <c r="BL411" i="1"/>
  <c r="BM411" i="1"/>
  <c r="BN411" i="1"/>
  <c r="BO411" i="1"/>
  <c r="BP411" i="1"/>
  <c r="BQ411" i="1"/>
  <c r="BR411" i="1"/>
  <c r="BS411" i="1"/>
  <c r="BV411" i="1" s="1"/>
  <c r="BU411" i="1"/>
  <c r="BW411" i="1"/>
  <c r="BY411" i="1"/>
  <c r="BE412" i="1"/>
  <c r="BG412" i="1" s="1"/>
  <c r="BF412" i="1"/>
  <c r="BI412" i="1"/>
  <c r="BJ412" i="1"/>
  <c r="BL412" i="1"/>
  <c r="BM412" i="1" s="1"/>
  <c r="BS412" i="1"/>
  <c r="BU412" i="1" s="1"/>
  <c r="BT412" i="1"/>
  <c r="BV412" i="1"/>
  <c r="BW412" i="1"/>
  <c r="BX412" i="1"/>
  <c r="BE413" i="1"/>
  <c r="BF413" i="1" s="1"/>
  <c r="BG413" i="1"/>
  <c r="BI413" i="1"/>
  <c r="BK413" i="1"/>
  <c r="BL413" i="1"/>
  <c r="BM413" i="1"/>
  <c r="BN413" i="1"/>
  <c r="BO413" i="1"/>
  <c r="BP413" i="1"/>
  <c r="BQ413" i="1"/>
  <c r="BR413" i="1"/>
  <c r="BS413" i="1"/>
  <c r="BT413" i="1" s="1"/>
  <c r="BE414" i="1"/>
  <c r="BG414" i="1" s="1"/>
  <c r="BF414" i="1"/>
  <c r="BI414" i="1"/>
  <c r="BJ414" i="1"/>
  <c r="BL414" i="1"/>
  <c r="BO414" i="1" s="1"/>
  <c r="BN414" i="1"/>
  <c r="BP414" i="1"/>
  <c r="BR414" i="1"/>
  <c r="BS414" i="1"/>
  <c r="BU414" i="1" s="1"/>
  <c r="BT414" i="1"/>
  <c r="BV414" i="1"/>
  <c r="BW414" i="1"/>
  <c r="BX414" i="1"/>
  <c r="BE415" i="1"/>
  <c r="BF415" i="1" s="1"/>
  <c r="BL415" i="1"/>
  <c r="BN415" i="1" s="1"/>
  <c r="BM415" i="1"/>
  <c r="BO415" i="1"/>
  <c r="BP415" i="1"/>
  <c r="BQ415" i="1"/>
  <c r="BR415" i="1"/>
  <c r="BS415" i="1"/>
  <c r="BV415" i="1" s="1"/>
  <c r="BU415" i="1"/>
  <c r="BW415" i="1"/>
  <c r="BY415" i="1"/>
  <c r="BE416" i="1"/>
  <c r="BG416" i="1" s="1"/>
  <c r="BF416" i="1"/>
  <c r="BI416" i="1"/>
  <c r="BJ416" i="1"/>
  <c r="BL416" i="1"/>
  <c r="BM416" i="1" s="1"/>
  <c r="BS416" i="1"/>
  <c r="BU416" i="1" s="1"/>
  <c r="BT416" i="1"/>
  <c r="BV416" i="1"/>
  <c r="BW416" i="1"/>
  <c r="BX416" i="1"/>
  <c r="BE417" i="1"/>
  <c r="BF417" i="1" s="1"/>
  <c r="BG417" i="1"/>
  <c r="BI417" i="1"/>
  <c r="BK417" i="1"/>
  <c r="BL417" i="1"/>
  <c r="BN417" i="1" s="1"/>
  <c r="BM417" i="1"/>
  <c r="BO417" i="1"/>
  <c r="BP417" i="1"/>
  <c r="BQ417" i="1"/>
  <c r="BR417" i="1"/>
  <c r="BS417" i="1"/>
  <c r="BT417" i="1" s="1"/>
  <c r="BE418" i="1"/>
  <c r="BG418" i="1" s="1"/>
  <c r="BF418" i="1"/>
  <c r="BI418" i="1"/>
  <c r="BJ418" i="1"/>
  <c r="BL418" i="1"/>
  <c r="BO418" i="1" s="1"/>
  <c r="BN418" i="1"/>
  <c r="BP418" i="1"/>
  <c r="BR418" i="1"/>
  <c r="BS418" i="1"/>
  <c r="BU418" i="1" s="1"/>
  <c r="BT418" i="1"/>
  <c r="BV418" i="1"/>
  <c r="BW418" i="1"/>
  <c r="BX418" i="1"/>
  <c r="BE419" i="1"/>
  <c r="BF419" i="1" s="1"/>
  <c r="BL419" i="1"/>
  <c r="BM419" i="1"/>
  <c r="BN419" i="1"/>
  <c r="BO419" i="1"/>
  <c r="BP419" i="1"/>
  <c r="BQ419" i="1"/>
  <c r="BR419" i="1"/>
  <c r="BS419" i="1"/>
  <c r="BV419" i="1" s="1"/>
  <c r="BU419" i="1"/>
  <c r="BW419" i="1"/>
  <c r="BY419" i="1"/>
  <c r="BE420" i="1"/>
  <c r="BG420" i="1" s="1"/>
  <c r="BF420" i="1"/>
  <c r="BI420" i="1"/>
  <c r="BJ420" i="1"/>
  <c r="BL420" i="1"/>
  <c r="BM420" i="1" s="1"/>
  <c r="BP420" i="1"/>
  <c r="BS420" i="1"/>
  <c r="BU420" i="1" s="1"/>
  <c r="BT420" i="1"/>
  <c r="BV420" i="1"/>
  <c r="BW420" i="1"/>
  <c r="BX420" i="1"/>
  <c r="BE421" i="1"/>
  <c r="BF421" i="1" s="1"/>
  <c r="BG421" i="1"/>
  <c r="BI421" i="1"/>
  <c r="BK421" i="1"/>
  <c r="BL421" i="1"/>
  <c r="BN421" i="1" s="1"/>
  <c r="BM421" i="1"/>
  <c r="BO421" i="1"/>
  <c r="BP421" i="1"/>
  <c r="BQ421" i="1"/>
  <c r="BR421" i="1"/>
  <c r="BS421" i="1"/>
  <c r="BT421" i="1" s="1"/>
  <c r="BE422" i="1"/>
  <c r="BG422" i="1" s="1"/>
  <c r="BF422" i="1"/>
  <c r="BI422" i="1"/>
  <c r="BJ422" i="1"/>
  <c r="BL422" i="1"/>
  <c r="BO422" i="1" s="1"/>
  <c r="BN422" i="1"/>
  <c r="BP422" i="1"/>
  <c r="BR422" i="1"/>
  <c r="BS422" i="1"/>
  <c r="BU422" i="1" s="1"/>
  <c r="BT422" i="1"/>
  <c r="BV422" i="1"/>
  <c r="BW422" i="1"/>
  <c r="BX422" i="1"/>
  <c r="BE423" i="1"/>
  <c r="BF423" i="1" s="1"/>
  <c r="BL423" i="1"/>
  <c r="BM423" i="1"/>
  <c r="BN423" i="1"/>
  <c r="BO423" i="1"/>
  <c r="BP423" i="1"/>
  <c r="BQ423" i="1"/>
  <c r="BR423" i="1"/>
  <c r="BS423" i="1"/>
  <c r="BV423" i="1" s="1"/>
  <c r="BU423" i="1"/>
  <c r="BW423" i="1"/>
  <c r="BY423" i="1"/>
  <c r="BE424" i="1"/>
  <c r="BG424" i="1" s="1"/>
  <c r="BF424" i="1"/>
  <c r="BI424" i="1"/>
  <c r="BJ424" i="1"/>
  <c r="BL424" i="1"/>
  <c r="BM424" i="1" s="1"/>
  <c r="BS424" i="1"/>
  <c r="BU424" i="1" s="1"/>
  <c r="BT424" i="1"/>
  <c r="BV424" i="1"/>
  <c r="BW424" i="1"/>
  <c r="BX424" i="1"/>
  <c r="BE425" i="1"/>
  <c r="BF425" i="1" s="1"/>
  <c r="BG425" i="1"/>
  <c r="BI425" i="1"/>
  <c r="BK425" i="1"/>
  <c r="BL425" i="1"/>
  <c r="BM425" i="1"/>
  <c r="BN425" i="1"/>
  <c r="BO425" i="1"/>
  <c r="BP425" i="1"/>
  <c r="BQ425" i="1"/>
  <c r="BR425" i="1"/>
  <c r="BS425" i="1"/>
  <c r="BT425" i="1" s="1"/>
  <c r="BE426" i="1"/>
  <c r="BG426" i="1" s="1"/>
  <c r="BF426" i="1"/>
  <c r="BI426" i="1"/>
  <c r="BJ426" i="1"/>
  <c r="BL426" i="1"/>
  <c r="BO426" i="1" s="1"/>
  <c r="BN426" i="1"/>
  <c r="BP426" i="1"/>
  <c r="BR426" i="1"/>
  <c r="BS426" i="1"/>
  <c r="BU426" i="1" s="1"/>
  <c r="BT426" i="1"/>
  <c r="BV426" i="1"/>
  <c r="BW426" i="1"/>
  <c r="BX426" i="1"/>
  <c r="BE427" i="1"/>
  <c r="BF427" i="1" s="1"/>
  <c r="BL427" i="1"/>
  <c r="BM427" i="1"/>
  <c r="BN427" i="1"/>
  <c r="BO427" i="1"/>
  <c r="BP427" i="1"/>
  <c r="BQ427" i="1"/>
  <c r="BR427" i="1"/>
  <c r="BS427" i="1"/>
  <c r="BV427" i="1" s="1"/>
  <c r="BU427" i="1"/>
  <c r="BW427" i="1"/>
  <c r="BY427" i="1"/>
  <c r="BE428" i="1"/>
  <c r="BG428" i="1" s="1"/>
  <c r="BF428" i="1"/>
  <c r="BI428" i="1"/>
  <c r="BJ428" i="1"/>
  <c r="BL428" i="1"/>
  <c r="BM428" i="1" s="1"/>
  <c r="BS428" i="1"/>
  <c r="BU428" i="1" s="1"/>
  <c r="BT428" i="1"/>
  <c r="BV428" i="1"/>
  <c r="BW428" i="1"/>
  <c r="BX428" i="1"/>
  <c r="BE429" i="1"/>
  <c r="BF429" i="1" s="1"/>
  <c r="BG429" i="1"/>
  <c r="BI429" i="1"/>
  <c r="BK429" i="1"/>
  <c r="BL429" i="1"/>
  <c r="BM429" i="1"/>
  <c r="BN429" i="1"/>
  <c r="BO429" i="1"/>
  <c r="BP429" i="1"/>
  <c r="BQ429" i="1"/>
  <c r="BR429" i="1"/>
  <c r="BS429" i="1"/>
  <c r="BT429" i="1" s="1"/>
  <c r="BE430" i="1"/>
  <c r="BG430" i="1" s="1"/>
  <c r="BF430" i="1"/>
  <c r="BI430" i="1"/>
  <c r="BJ430" i="1"/>
  <c r="BL430" i="1"/>
  <c r="BO430" i="1" s="1"/>
  <c r="BN430" i="1"/>
  <c r="BP430" i="1"/>
  <c r="BR430" i="1"/>
  <c r="BS430" i="1"/>
  <c r="BU430" i="1" s="1"/>
  <c r="BT430" i="1"/>
  <c r="BV430" i="1"/>
  <c r="BW430" i="1"/>
  <c r="BX430" i="1"/>
  <c r="BE431" i="1"/>
  <c r="BF431" i="1" s="1"/>
  <c r="BL431" i="1"/>
  <c r="BM431" i="1"/>
  <c r="BN431" i="1"/>
  <c r="BO431" i="1"/>
  <c r="BP431" i="1"/>
  <c r="BQ431" i="1"/>
  <c r="BR431" i="1"/>
  <c r="BS431" i="1"/>
  <c r="BV431" i="1" s="1"/>
  <c r="BU431" i="1"/>
  <c r="BW431" i="1"/>
  <c r="BY431" i="1"/>
  <c r="BE432" i="1"/>
  <c r="BG432" i="1" s="1"/>
  <c r="BF432" i="1"/>
  <c r="BI432" i="1"/>
  <c r="BJ432" i="1"/>
  <c r="BL432" i="1"/>
  <c r="BM432" i="1" s="1"/>
  <c r="BS432" i="1"/>
  <c r="BU432" i="1" s="1"/>
  <c r="BT432" i="1"/>
  <c r="BV432" i="1"/>
  <c r="BW432" i="1"/>
  <c r="BX432" i="1"/>
  <c r="BE433" i="1"/>
  <c r="BF433" i="1" s="1"/>
  <c r="BG433" i="1"/>
  <c r="BI433" i="1"/>
  <c r="BK433" i="1"/>
  <c r="BL433" i="1"/>
  <c r="BN433" i="1" s="1"/>
  <c r="BM433" i="1"/>
  <c r="BO433" i="1"/>
  <c r="BP433" i="1"/>
  <c r="BQ433" i="1"/>
  <c r="BR433" i="1"/>
  <c r="BS433" i="1"/>
  <c r="BT433" i="1" s="1"/>
  <c r="BE434" i="1"/>
  <c r="BG434" i="1" s="1"/>
  <c r="BF434" i="1"/>
  <c r="BI434" i="1"/>
  <c r="BJ434" i="1"/>
  <c r="BL434" i="1"/>
  <c r="BO434" i="1" s="1"/>
  <c r="BN434" i="1"/>
  <c r="BP434" i="1"/>
  <c r="BR434" i="1"/>
  <c r="BS434" i="1"/>
  <c r="BU434" i="1" s="1"/>
  <c r="BT434" i="1"/>
  <c r="BV434" i="1"/>
  <c r="BW434" i="1"/>
  <c r="BX434" i="1"/>
  <c r="BE435" i="1"/>
  <c r="BF435" i="1" s="1"/>
  <c r="BL435" i="1"/>
  <c r="BM435" i="1"/>
  <c r="BN435" i="1"/>
  <c r="BO435" i="1"/>
  <c r="BP435" i="1"/>
  <c r="BQ435" i="1"/>
  <c r="BR435" i="1"/>
  <c r="BS435" i="1"/>
  <c r="BV435" i="1" s="1"/>
  <c r="BU435" i="1"/>
  <c r="BW435" i="1"/>
  <c r="BY435" i="1"/>
  <c r="BE436" i="1"/>
  <c r="BG436" i="1" s="1"/>
  <c r="BF436" i="1"/>
  <c r="BI436" i="1"/>
  <c r="BJ436" i="1"/>
  <c r="BL436" i="1"/>
  <c r="BM436" i="1" s="1"/>
  <c r="BS436" i="1"/>
  <c r="BU436" i="1" s="1"/>
  <c r="BT436" i="1"/>
  <c r="BV436" i="1"/>
  <c r="BW436" i="1"/>
  <c r="BX436" i="1"/>
  <c r="BE437" i="1"/>
  <c r="BF437" i="1" s="1"/>
  <c r="BG437" i="1"/>
  <c r="BI437" i="1"/>
  <c r="BK437" i="1"/>
  <c r="BL437" i="1"/>
  <c r="BM437" i="1"/>
  <c r="BN437" i="1"/>
  <c r="BO437" i="1"/>
  <c r="BP437" i="1"/>
  <c r="BQ437" i="1"/>
  <c r="BR437" i="1"/>
  <c r="BS437" i="1"/>
  <c r="BT437" i="1" s="1"/>
  <c r="BE438" i="1"/>
  <c r="BG438" i="1" s="1"/>
  <c r="BF438" i="1"/>
  <c r="BI438" i="1"/>
  <c r="BJ438" i="1"/>
  <c r="BL438" i="1"/>
  <c r="BO438" i="1" s="1"/>
  <c r="BN438" i="1"/>
  <c r="BP438" i="1"/>
  <c r="BR438" i="1"/>
  <c r="BS438" i="1"/>
  <c r="BU438" i="1" s="1"/>
  <c r="BT438" i="1"/>
  <c r="BV438" i="1"/>
  <c r="BW438" i="1"/>
  <c r="BX438" i="1"/>
  <c r="BE439" i="1"/>
  <c r="BF439" i="1" s="1"/>
  <c r="BL439" i="1"/>
  <c r="BM439" i="1"/>
  <c r="BN439" i="1"/>
  <c r="BO439" i="1"/>
  <c r="BP439" i="1"/>
  <c r="BQ439" i="1"/>
  <c r="BR439" i="1"/>
  <c r="BS439" i="1"/>
  <c r="BV439" i="1" s="1"/>
  <c r="BU439" i="1"/>
  <c r="BW439" i="1"/>
  <c r="BY439" i="1"/>
  <c r="BE440" i="1"/>
  <c r="BG440" i="1" s="1"/>
  <c r="BF440" i="1"/>
  <c r="BI440" i="1"/>
  <c r="BJ440" i="1"/>
  <c r="BL440" i="1"/>
  <c r="BM440" i="1" s="1"/>
  <c r="BS440" i="1"/>
  <c r="BU440" i="1" s="1"/>
  <c r="BT440" i="1"/>
  <c r="BV440" i="1"/>
  <c r="BW440" i="1"/>
  <c r="BX440" i="1"/>
  <c r="BY440" i="1"/>
  <c r="BE441" i="1"/>
  <c r="BF441" i="1" s="1"/>
  <c r="BG441" i="1"/>
  <c r="BI441" i="1"/>
  <c r="BK441" i="1"/>
  <c r="BL441" i="1"/>
  <c r="BN441" i="1" s="1"/>
  <c r="BM441" i="1"/>
  <c r="BO441" i="1"/>
  <c r="BP441" i="1"/>
  <c r="BQ441" i="1"/>
  <c r="BR441" i="1"/>
  <c r="BS441" i="1"/>
  <c r="BT441" i="1" s="1"/>
  <c r="BE442" i="1"/>
  <c r="BG442" i="1" s="1"/>
  <c r="BF442" i="1"/>
  <c r="BI442" i="1"/>
  <c r="BJ442" i="1"/>
  <c r="BL442" i="1"/>
  <c r="BO442" i="1" s="1"/>
  <c r="BN442" i="1"/>
  <c r="BP442" i="1"/>
  <c r="BR442" i="1"/>
  <c r="BS442" i="1"/>
  <c r="BU442" i="1" s="1"/>
  <c r="BT442" i="1"/>
  <c r="BV442" i="1"/>
  <c r="BW442" i="1"/>
  <c r="BX442" i="1"/>
  <c r="BE443" i="1"/>
  <c r="BF443" i="1" s="1"/>
  <c r="BL443" i="1"/>
  <c r="BM443" i="1"/>
  <c r="BN443" i="1"/>
  <c r="BO443" i="1"/>
  <c r="BP443" i="1"/>
  <c r="BQ443" i="1"/>
  <c r="BR443" i="1"/>
  <c r="BS443" i="1"/>
  <c r="BV443" i="1" s="1"/>
  <c r="BU443" i="1"/>
  <c r="BW443" i="1"/>
  <c r="BY443" i="1"/>
  <c r="BE444" i="1"/>
  <c r="BG444" i="1" s="1"/>
  <c r="BF444" i="1"/>
  <c r="BI444" i="1"/>
  <c r="BJ444" i="1"/>
  <c r="BL444" i="1"/>
  <c r="BM444" i="1" s="1"/>
  <c r="BS444" i="1"/>
  <c r="BU444" i="1" s="1"/>
  <c r="BT444" i="1"/>
  <c r="BV444" i="1"/>
  <c r="BW444" i="1"/>
  <c r="BX444" i="1"/>
  <c r="BE445" i="1"/>
  <c r="BF445" i="1" s="1"/>
  <c r="BG445" i="1"/>
  <c r="BI445" i="1"/>
  <c r="BK445" i="1"/>
  <c r="BL445" i="1"/>
  <c r="BN445" i="1" s="1"/>
  <c r="BM445" i="1"/>
  <c r="BO445" i="1"/>
  <c r="BP445" i="1"/>
  <c r="BQ445" i="1"/>
  <c r="BR445" i="1"/>
  <c r="BS445" i="1"/>
  <c r="BT445" i="1" s="1"/>
  <c r="BE446" i="1"/>
  <c r="BG446" i="1" s="1"/>
  <c r="BF446" i="1"/>
  <c r="BI446" i="1"/>
  <c r="BJ446" i="1"/>
  <c r="BL446" i="1"/>
  <c r="BO446" i="1" s="1"/>
  <c r="BN446" i="1"/>
  <c r="BP446" i="1"/>
  <c r="BR446" i="1"/>
  <c r="BS446" i="1"/>
  <c r="BU446" i="1" s="1"/>
  <c r="BT446" i="1"/>
  <c r="BV446" i="1"/>
  <c r="BW446" i="1"/>
  <c r="BX446" i="1"/>
  <c r="BE447" i="1"/>
  <c r="BF447" i="1" s="1"/>
  <c r="BL447" i="1"/>
  <c r="BM447" i="1"/>
  <c r="BN447" i="1"/>
  <c r="BO447" i="1"/>
  <c r="BP447" i="1"/>
  <c r="BQ447" i="1"/>
  <c r="BR447" i="1"/>
  <c r="BS447" i="1"/>
  <c r="BV447" i="1" s="1"/>
  <c r="BU447" i="1"/>
  <c r="BW447" i="1"/>
  <c r="BY447" i="1"/>
  <c r="BE448" i="1"/>
  <c r="BG448" i="1" s="1"/>
  <c r="BF448" i="1"/>
  <c r="BI448" i="1"/>
  <c r="BJ448" i="1"/>
  <c r="BL448" i="1"/>
  <c r="BM448" i="1" s="1"/>
  <c r="BS448" i="1"/>
  <c r="BU448" i="1" s="1"/>
  <c r="BT448" i="1"/>
  <c r="BV448" i="1"/>
  <c r="BW448" i="1"/>
  <c r="BX448" i="1"/>
  <c r="BE449" i="1"/>
  <c r="BF449" i="1" s="1"/>
  <c r="BG449" i="1"/>
  <c r="BI449" i="1"/>
  <c r="BK449" i="1"/>
  <c r="BL449" i="1"/>
  <c r="BM449" i="1"/>
  <c r="BN449" i="1"/>
  <c r="BO449" i="1"/>
  <c r="BP449" i="1"/>
  <c r="BQ449" i="1"/>
  <c r="BR449" i="1"/>
  <c r="BS449" i="1"/>
  <c r="BT449" i="1" s="1"/>
  <c r="BE450" i="1"/>
  <c r="BG450" i="1" s="1"/>
  <c r="BF450" i="1"/>
  <c r="BI450" i="1"/>
  <c r="BJ450" i="1"/>
  <c r="BL450" i="1"/>
  <c r="BO450" i="1" s="1"/>
  <c r="BN450" i="1"/>
  <c r="BP450" i="1"/>
  <c r="BR450" i="1"/>
  <c r="BS450" i="1"/>
  <c r="BU450" i="1" s="1"/>
  <c r="BT450" i="1"/>
  <c r="BV450" i="1"/>
  <c r="BW450" i="1"/>
  <c r="BX450" i="1"/>
  <c r="BE451" i="1"/>
  <c r="BF451" i="1" s="1"/>
  <c r="BL451" i="1"/>
  <c r="BM451" i="1"/>
  <c r="BN451" i="1"/>
  <c r="BO451" i="1"/>
  <c r="BP451" i="1"/>
  <c r="BQ451" i="1"/>
  <c r="BR451" i="1"/>
  <c r="BS451" i="1"/>
  <c r="BV451" i="1" s="1"/>
  <c r="BU451" i="1"/>
  <c r="BW451" i="1"/>
  <c r="BY451" i="1"/>
  <c r="BE452" i="1"/>
  <c r="BG452" i="1" s="1"/>
  <c r="BF452" i="1"/>
  <c r="BI452" i="1"/>
  <c r="BJ452" i="1"/>
  <c r="BL452" i="1"/>
  <c r="BM452" i="1" s="1"/>
  <c r="BS452" i="1"/>
  <c r="BU452" i="1" s="1"/>
  <c r="BT452" i="1"/>
  <c r="BV452" i="1"/>
  <c r="BW452" i="1"/>
  <c r="BX452" i="1"/>
  <c r="BE453" i="1"/>
  <c r="BF453" i="1" s="1"/>
  <c r="BG453" i="1"/>
  <c r="BI453" i="1"/>
  <c r="BK453" i="1"/>
  <c r="BL453" i="1"/>
  <c r="BM453" i="1"/>
  <c r="BN453" i="1"/>
  <c r="BO453" i="1"/>
  <c r="BP453" i="1"/>
  <c r="BQ453" i="1"/>
  <c r="BR453" i="1"/>
  <c r="BS453" i="1"/>
  <c r="BT453" i="1" s="1"/>
  <c r="BE454" i="1"/>
  <c r="BG454" i="1" s="1"/>
  <c r="BF454" i="1"/>
  <c r="BI454" i="1"/>
  <c r="BJ454" i="1"/>
  <c r="BL454" i="1"/>
  <c r="BO454" i="1" s="1"/>
  <c r="BN454" i="1"/>
  <c r="BP454" i="1"/>
  <c r="BR454" i="1"/>
  <c r="BS454" i="1"/>
  <c r="BT454" i="1"/>
  <c r="BU454" i="1"/>
  <c r="BV454" i="1"/>
  <c r="BW454" i="1"/>
  <c r="BX454" i="1"/>
  <c r="BY454" i="1"/>
  <c r="BE455" i="1"/>
  <c r="BF455" i="1" s="1"/>
  <c r="BL455" i="1"/>
  <c r="BN455" i="1" s="1"/>
  <c r="BM455" i="1"/>
  <c r="BO455" i="1"/>
  <c r="BP455" i="1"/>
  <c r="BQ455" i="1"/>
  <c r="BS455" i="1"/>
  <c r="BV455" i="1" s="1"/>
  <c r="BU455" i="1"/>
  <c r="BW455" i="1"/>
  <c r="BY455" i="1"/>
  <c r="BE456" i="1"/>
  <c r="BG456" i="1" s="1"/>
  <c r="BF456" i="1"/>
  <c r="BI456" i="1"/>
  <c r="BJ456" i="1"/>
  <c r="BK456" i="1"/>
  <c r="BL456" i="1"/>
  <c r="BM456" i="1" s="1"/>
  <c r="BS456" i="1"/>
  <c r="BU456" i="1" s="1"/>
  <c r="BT456" i="1"/>
  <c r="BV456" i="1"/>
  <c r="BW456" i="1"/>
  <c r="BX456" i="1"/>
  <c r="BE457" i="1"/>
  <c r="BF457" i="1" s="1"/>
  <c r="BG457" i="1"/>
  <c r="BI457" i="1"/>
  <c r="BK457" i="1"/>
  <c r="BL457" i="1"/>
  <c r="BM457" i="1"/>
  <c r="BN457" i="1"/>
  <c r="BO457" i="1"/>
  <c r="BP457" i="1"/>
  <c r="BQ457" i="1"/>
  <c r="BR457" i="1"/>
  <c r="BS457" i="1"/>
  <c r="BT457" i="1" s="1"/>
  <c r="BV2" i="1"/>
  <c r="BS2" i="1"/>
  <c r="BY2" i="1" s="1"/>
  <c r="BR2" i="1"/>
  <c r="BO2" i="1"/>
  <c r="BN2" i="1"/>
  <c r="BL2" i="1"/>
  <c r="BQ2" i="1" s="1"/>
  <c r="BK2" i="1"/>
  <c r="BJ2" i="1"/>
  <c r="BG2" i="1"/>
  <c r="BF2" i="1"/>
  <c r="BE2" i="1"/>
  <c r="BI2" i="1" s="1"/>
  <c r="AC3" i="1"/>
  <c r="AC4" i="1"/>
  <c r="AD4" i="1" s="1"/>
  <c r="AF4" i="1" s="1"/>
  <c r="AC5" i="1"/>
  <c r="AD5" i="1" s="1"/>
  <c r="AF5" i="1" s="1"/>
  <c r="AC6" i="1"/>
  <c r="AC7" i="1"/>
  <c r="AC8" i="1"/>
  <c r="AC9" i="1"/>
  <c r="AC10" i="1"/>
  <c r="AC11" i="1"/>
  <c r="AC12" i="1"/>
  <c r="AD12" i="1" s="1"/>
  <c r="AF12" i="1" s="1"/>
  <c r="AC13" i="1"/>
  <c r="AD13" i="1" s="1"/>
  <c r="AF13" i="1" s="1"/>
  <c r="AC14" i="1"/>
  <c r="AC15" i="1"/>
  <c r="AC16" i="1"/>
  <c r="AC17" i="1"/>
  <c r="AC18" i="1"/>
  <c r="AC19" i="1"/>
  <c r="AC20" i="1"/>
  <c r="AD20" i="1" s="1"/>
  <c r="AF20" i="1" s="1"/>
  <c r="AC21" i="1"/>
  <c r="AD21" i="1" s="1"/>
  <c r="AF21" i="1" s="1"/>
  <c r="AC22" i="1"/>
  <c r="AC23" i="1"/>
  <c r="AC24" i="1"/>
  <c r="AC25" i="1"/>
  <c r="AC26" i="1"/>
  <c r="AC27" i="1"/>
  <c r="AC28" i="1"/>
  <c r="AD28" i="1" s="1"/>
  <c r="AF28" i="1" s="1"/>
  <c r="AC29" i="1"/>
  <c r="AD29" i="1" s="1"/>
  <c r="AF29" i="1" s="1"/>
  <c r="AC30" i="1"/>
  <c r="AC31" i="1"/>
  <c r="AC32" i="1"/>
  <c r="AC33" i="1"/>
  <c r="AC34" i="1"/>
  <c r="AC35" i="1"/>
  <c r="AC36" i="1"/>
  <c r="AD36" i="1" s="1"/>
  <c r="AF36" i="1" s="1"/>
  <c r="AC37" i="1"/>
  <c r="AD37" i="1" s="1"/>
  <c r="AF37" i="1" s="1"/>
  <c r="AC38" i="1"/>
  <c r="AC39" i="1"/>
  <c r="AC40" i="1"/>
  <c r="AC41" i="1"/>
  <c r="AC42" i="1"/>
  <c r="AC43" i="1"/>
  <c r="AC44" i="1"/>
  <c r="AD44" i="1" s="1"/>
  <c r="AF44" i="1" s="1"/>
  <c r="AC45" i="1"/>
  <c r="AD45" i="1" s="1"/>
  <c r="AF45" i="1" s="1"/>
  <c r="AC46" i="1"/>
  <c r="AC47" i="1"/>
  <c r="AC48" i="1"/>
  <c r="AC49" i="1"/>
  <c r="AC50" i="1"/>
  <c r="AC51" i="1"/>
  <c r="AC52" i="1"/>
  <c r="AD52" i="1" s="1"/>
  <c r="AF52" i="1" s="1"/>
  <c r="AC53" i="1"/>
  <c r="AD53" i="1" s="1"/>
  <c r="AF53" i="1" s="1"/>
  <c r="AC54" i="1"/>
  <c r="AC55" i="1"/>
  <c r="AC56" i="1"/>
  <c r="AC57" i="1"/>
  <c r="AC58" i="1"/>
  <c r="AC59" i="1"/>
  <c r="AC60" i="1"/>
  <c r="AD60" i="1" s="1"/>
  <c r="AF60" i="1" s="1"/>
  <c r="AC61" i="1"/>
  <c r="AD61" i="1" s="1"/>
  <c r="AF61" i="1" s="1"/>
  <c r="AC62" i="1"/>
  <c r="AC63" i="1"/>
  <c r="AC64" i="1"/>
  <c r="AC65" i="1"/>
  <c r="AC66" i="1"/>
  <c r="AC67" i="1"/>
  <c r="AC68" i="1"/>
  <c r="AD68" i="1" s="1"/>
  <c r="AF68" i="1" s="1"/>
  <c r="AC69" i="1"/>
  <c r="AD69" i="1" s="1"/>
  <c r="AF69" i="1" s="1"/>
  <c r="AC70" i="1"/>
  <c r="AC71" i="1"/>
  <c r="AC72" i="1"/>
  <c r="AC73" i="1"/>
  <c r="AC74" i="1"/>
  <c r="AC75" i="1"/>
  <c r="AC76" i="1"/>
  <c r="AD76" i="1" s="1"/>
  <c r="AF76" i="1" s="1"/>
  <c r="AC77" i="1"/>
  <c r="AC78" i="1"/>
  <c r="AC79" i="1"/>
  <c r="AC80" i="1"/>
  <c r="AD80" i="1" s="1"/>
  <c r="AF80" i="1" s="1"/>
  <c r="AC81" i="1"/>
  <c r="AD81" i="1" s="1"/>
  <c r="AF81" i="1" s="1"/>
  <c r="AC82" i="1"/>
  <c r="AC83" i="1"/>
  <c r="AC84" i="1"/>
  <c r="AD84" i="1" s="1"/>
  <c r="AF84" i="1" s="1"/>
  <c r="AC85" i="1"/>
  <c r="AD85" i="1" s="1"/>
  <c r="AF85" i="1" s="1"/>
  <c r="AC86" i="1"/>
  <c r="AD86" i="1" s="1"/>
  <c r="AF86" i="1" s="1"/>
  <c r="AC87" i="1"/>
  <c r="AC88" i="1"/>
  <c r="AD88" i="1" s="1"/>
  <c r="AF88" i="1" s="1"/>
  <c r="AC89" i="1"/>
  <c r="AD89" i="1" s="1"/>
  <c r="AF89" i="1" s="1"/>
  <c r="AC90" i="1"/>
  <c r="AD90" i="1" s="1"/>
  <c r="AF90" i="1" s="1"/>
  <c r="AC91" i="1"/>
  <c r="AC92" i="1"/>
  <c r="AD92" i="1" s="1"/>
  <c r="AF92" i="1" s="1"/>
  <c r="AC93" i="1"/>
  <c r="AD93" i="1" s="1"/>
  <c r="AF93" i="1" s="1"/>
  <c r="AC94" i="1"/>
  <c r="AD94" i="1" s="1"/>
  <c r="AF94" i="1" s="1"/>
  <c r="AC95" i="1"/>
  <c r="AC96" i="1"/>
  <c r="AD96" i="1" s="1"/>
  <c r="AF96" i="1" s="1"/>
  <c r="AC97" i="1"/>
  <c r="AD97" i="1" s="1"/>
  <c r="AF97" i="1" s="1"/>
  <c r="AC98" i="1"/>
  <c r="AD98" i="1" s="1"/>
  <c r="AF98" i="1" s="1"/>
  <c r="AC99" i="1"/>
  <c r="AC100" i="1"/>
  <c r="AD100" i="1" s="1"/>
  <c r="AF100" i="1" s="1"/>
  <c r="AC101" i="1"/>
  <c r="AD101" i="1" s="1"/>
  <c r="AF101" i="1" s="1"/>
  <c r="AC102" i="1"/>
  <c r="AD102" i="1" s="1"/>
  <c r="AF102" i="1" s="1"/>
  <c r="AC103" i="1"/>
  <c r="AC104" i="1"/>
  <c r="AD104" i="1" s="1"/>
  <c r="AF104" i="1" s="1"/>
  <c r="AC105" i="1"/>
  <c r="AD105" i="1" s="1"/>
  <c r="AF105" i="1" s="1"/>
  <c r="AC106" i="1"/>
  <c r="AD106" i="1" s="1"/>
  <c r="AF106" i="1" s="1"/>
  <c r="AC107" i="1"/>
  <c r="AC108" i="1"/>
  <c r="AD108" i="1" s="1"/>
  <c r="AF108" i="1" s="1"/>
  <c r="AC109" i="1"/>
  <c r="AD109" i="1" s="1"/>
  <c r="AF109" i="1" s="1"/>
  <c r="AC110" i="1"/>
  <c r="AD110" i="1" s="1"/>
  <c r="AF110" i="1" s="1"/>
  <c r="AC111" i="1"/>
  <c r="AC112" i="1"/>
  <c r="AD112" i="1" s="1"/>
  <c r="AF112" i="1" s="1"/>
  <c r="AC113" i="1"/>
  <c r="AD113" i="1" s="1"/>
  <c r="AF113" i="1" s="1"/>
  <c r="AC114" i="1"/>
  <c r="AD114" i="1" s="1"/>
  <c r="AF114" i="1" s="1"/>
  <c r="AC115" i="1"/>
  <c r="AC116" i="1"/>
  <c r="AD116" i="1" s="1"/>
  <c r="AF116" i="1" s="1"/>
  <c r="AC117" i="1"/>
  <c r="AD117" i="1" s="1"/>
  <c r="AF117" i="1" s="1"/>
  <c r="AC118" i="1"/>
  <c r="AD118" i="1" s="1"/>
  <c r="AF118" i="1" s="1"/>
  <c r="AC119" i="1"/>
  <c r="AC120" i="1"/>
  <c r="AD120" i="1" s="1"/>
  <c r="AF120" i="1" s="1"/>
  <c r="AC121" i="1"/>
  <c r="AD121" i="1" s="1"/>
  <c r="AF121" i="1" s="1"/>
  <c r="AC122" i="1"/>
  <c r="AD122" i="1" s="1"/>
  <c r="AF122" i="1" s="1"/>
  <c r="AC123" i="1"/>
  <c r="AC124" i="1"/>
  <c r="AD124" i="1" s="1"/>
  <c r="AF124" i="1" s="1"/>
  <c r="AC125" i="1"/>
  <c r="AD125" i="1" s="1"/>
  <c r="AF125" i="1" s="1"/>
  <c r="AC126" i="1"/>
  <c r="AD126" i="1" s="1"/>
  <c r="AF126" i="1" s="1"/>
  <c r="AC127" i="1"/>
  <c r="AC128" i="1"/>
  <c r="AD128" i="1" s="1"/>
  <c r="AF128" i="1" s="1"/>
  <c r="AC129" i="1"/>
  <c r="AD129" i="1" s="1"/>
  <c r="AF129" i="1" s="1"/>
  <c r="AC130" i="1"/>
  <c r="AD130" i="1" s="1"/>
  <c r="AF130" i="1" s="1"/>
  <c r="AC131" i="1"/>
  <c r="AC132" i="1"/>
  <c r="AD132" i="1" s="1"/>
  <c r="AF132" i="1" s="1"/>
  <c r="AC133" i="1"/>
  <c r="AD133" i="1" s="1"/>
  <c r="AF133" i="1" s="1"/>
  <c r="AC134" i="1"/>
  <c r="AD134" i="1" s="1"/>
  <c r="AF134" i="1" s="1"/>
  <c r="AC135" i="1"/>
  <c r="AC136" i="1"/>
  <c r="AD136" i="1" s="1"/>
  <c r="AF136" i="1" s="1"/>
  <c r="AC137" i="1"/>
  <c r="AD137" i="1" s="1"/>
  <c r="AF137" i="1" s="1"/>
  <c r="AC138" i="1"/>
  <c r="AD138" i="1" s="1"/>
  <c r="AF138" i="1" s="1"/>
  <c r="AC139" i="1"/>
  <c r="AC140" i="1"/>
  <c r="AD140" i="1" s="1"/>
  <c r="AF140" i="1" s="1"/>
  <c r="AC141" i="1"/>
  <c r="AD141" i="1" s="1"/>
  <c r="AF141" i="1" s="1"/>
  <c r="AC142" i="1"/>
  <c r="AD142" i="1" s="1"/>
  <c r="AF142" i="1" s="1"/>
  <c r="AC143" i="1"/>
  <c r="AC144" i="1"/>
  <c r="AD144" i="1" s="1"/>
  <c r="AF144" i="1" s="1"/>
  <c r="AC145" i="1"/>
  <c r="AD145" i="1" s="1"/>
  <c r="AF145" i="1" s="1"/>
  <c r="AC146" i="1"/>
  <c r="AD146" i="1" s="1"/>
  <c r="AF146" i="1" s="1"/>
  <c r="AC147" i="1"/>
  <c r="AC148" i="1"/>
  <c r="AD148" i="1" s="1"/>
  <c r="AF148" i="1" s="1"/>
  <c r="AC149" i="1"/>
  <c r="AD149" i="1" s="1"/>
  <c r="AF149" i="1" s="1"/>
  <c r="AC150" i="1"/>
  <c r="AD150" i="1" s="1"/>
  <c r="AF150" i="1" s="1"/>
  <c r="AC151" i="1"/>
  <c r="AC152" i="1"/>
  <c r="AD152" i="1" s="1"/>
  <c r="AF152" i="1" s="1"/>
  <c r="AC153" i="1"/>
  <c r="AD153" i="1" s="1"/>
  <c r="AF153" i="1" s="1"/>
  <c r="AC154" i="1"/>
  <c r="AD154" i="1" s="1"/>
  <c r="AF154" i="1" s="1"/>
  <c r="AC155" i="1"/>
  <c r="AC156" i="1"/>
  <c r="AD156" i="1" s="1"/>
  <c r="AF156" i="1" s="1"/>
  <c r="AC157" i="1"/>
  <c r="AD157" i="1" s="1"/>
  <c r="AF157" i="1" s="1"/>
  <c r="AC158" i="1"/>
  <c r="AD158" i="1" s="1"/>
  <c r="AF158" i="1" s="1"/>
  <c r="AC159" i="1"/>
  <c r="AC160" i="1"/>
  <c r="AD160" i="1" s="1"/>
  <c r="AF160" i="1" s="1"/>
  <c r="AC161" i="1"/>
  <c r="AD161" i="1" s="1"/>
  <c r="AF161" i="1" s="1"/>
  <c r="AC162" i="1"/>
  <c r="AD162" i="1" s="1"/>
  <c r="AF162" i="1" s="1"/>
  <c r="AC163" i="1"/>
  <c r="AC164" i="1"/>
  <c r="AD164" i="1" s="1"/>
  <c r="AF164" i="1" s="1"/>
  <c r="AC165" i="1"/>
  <c r="AD165" i="1" s="1"/>
  <c r="AF165" i="1" s="1"/>
  <c r="AC166" i="1"/>
  <c r="AD166" i="1" s="1"/>
  <c r="AF166" i="1" s="1"/>
  <c r="AC167" i="1"/>
  <c r="AC168" i="1"/>
  <c r="AD168" i="1" s="1"/>
  <c r="AF168" i="1" s="1"/>
  <c r="AC169" i="1"/>
  <c r="AD169" i="1" s="1"/>
  <c r="AF169" i="1" s="1"/>
  <c r="AC170" i="1"/>
  <c r="AD170" i="1" s="1"/>
  <c r="AF170" i="1" s="1"/>
  <c r="AC171" i="1"/>
  <c r="AC172" i="1"/>
  <c r="AD172" i="1" s="1"/>
  <c r="AF172" i="1" s="1"/>
  <c r="AC173" i="1"/>
  <c r="AD173" i="1" s="1"/>
  <c r="AF173" i="1" s="1"/>
  <c r="AC174" i="1"/>
  <c r="AD174" i="1" s="1"/>
  <c r="AF174" i="1" s="1"/>
  <c r="AC175" i="1"/>
  <c r="AC176" i="1"/>
  <c r="AD176" i="1" s="1"/>
  <c r="AF176" i="1" s="1"/>
  <c r="AC177" i="1"/>
  <c r="AD177" i="1" s="1"/>
  <c r="AF177" i="1" s="1"/>
  <c r="AC178" i="1"/>
  <c r="AD178" i="1" s="1"/>
  <c r="AF178" i="1" s="1"/>
  <c r="AC179" i="1"/>
  <c r="AC180" i="1"/>
  <c r="AD180" i="1" s="1"/>
  <c r="AF180" i="1" s="1"/>
  <c r="AC181" i="1"/>
  <c r="AD181" i="1" s="1"/>
  <c r="AF181" i="1" s="1"/>
  <c r="AC182" i="1"/>
  <c r="AD182" i="1" s="1"/>
  <c r="AF182" i="1" s="1"/>
  <c r="AC183" i="1"/>
  <c r="AC184" i="1"/>
  <c r="AD184" i="1" s="1"/>
  <c r="AF184" i="1" s="1"/>
  <c r="AC185" i="1"/>
  <c r="AD185" i="1" s="1"/>
  <c r="AF185" i="1" s="1"/>
  <c r="AC186" i="1"/>
  <c r="AD186" i="1" s="1"/>
  <c r="AF186" i="1" s="1"/>
  <c r="AC187" i="1"/>
  <c r="AC188" i="1"/>
  <c r="AD188" i="1" s="1"/>
  <c r="AF188" i="1" s="1"/>
  <c r="AC189" i="1"/>
  <c r="AD189" i="1" s="1"/>
  <c r="AF189" i="1" s="1"/>
  <c r="AC190" i="1"/>
  <c r="AD190" i="1" s="1"/>
  <c r="AF190" i="1" s="1"/>
  <c r="AC191" i="1"/>
  <c r="AC192" i="1"/>
  <c r="AD192" i="1" s="1"/>
  <c r="AF192" i="1" s="1"/>
  <c r="AC193" i="1"/>
  <c r="AD193" i="1" s="1"/>
  <c r="AF193" i="1" s="1"/>
  <c r="AC194" i="1"/>
  <c r="AD194" i="1" s="1"/>
  <c r="AF194" i="1" s="1"/>
  <c r="AC195" i="1"/>
  <c r="AC196" i="1"/>
  <c r="AD196" i="1" s="1"/>
  <c r="AF196" i="1" s="1"/>
  <c r="AC197" i="1"/>
  <c r="AD197" i="1" s="1"/>
  <c r="AF197" i="1" s="1"/>
  <c r="AC198" i="1"/>
  <c r="AD198" i="1" s="1"/>
  <c r="AF198" i="1" s="1"/>
  <c r="AC199" i="1"/>
  <c r="AC200" i="1"/>
  <c r="AD200" i="1" s="1"/>
  <c r="AF200" i="1" s="1"/>
  <c r="AC201" i="1"/>
  <c r="AD201" i="1" s="1"/>
  <c r="AF201" i="1" s="1"/>
  <c r="AC202" i="1"/>
  <c r="AD202" i="1" s="1"/>
  <c r="AF202" i="1" s="1"/>
  <c r="AC203" i="1"/>
  <c r="AC204" i="1"/>
  <c r="AD204" i="1" s="1"/>
  <c r="AF204" i="1" s="1"/>
  <c r="AC205" i="1"/>
  <c r="AD205" i="1" s="1"/>
  <c r="AF205" i="1" s="1"/>
  <c r="AC206" i="1"/>
  <c r="AD206" i="1" s="1"/>
  <c r="AF206" i="1" s="1"/>
  <c r="AC207" i="1"/>
  <c r="AC208" i="1"/>
  <c r="AD208" i="1" s="1"/>
  <c r="AF208" i="1" s="1"/>
  <c r="AC209" i="1"/>
  <c r="AD209" i="1" s="1"/>
  <c r="AF209" i="1" s="1"/>
  <c r="AC210" i="1"/>
  <c r="AD210" i="1" s="1"/>
  <c r="AF210" i="1" s="1"/>
  <c r="AC211" i="1"/>
  <c r="AC212" i="1"/>
  <c r="AD212" i="1" s="1"/>
  <c r="AF212" i="1" s="1"/>
  <c r="AC213" i="1"/>
  <c r="AD213" i="1" s="1"/>
  <c r="AF213" i="1" s="1"/>
  <c r="AC214" i="1"/>
  <c r="AD214" i="1" s="1"/>
  <c r="AF214" i="1" s="1"/>
  <c r="AC215" i="1"/>
  <c r="AC216" i="1"/>
  <c r="AD216" i="1" s="1"/>
  <c r="AF216" i="1" s="1"/>
  <c r="AC217" i="1"/>
  <c r="AD217" i="1" s="1"/>
  <c r="AF217" i="1" s="1"/>
  <c r="AC218" i="1"/>
  <c r="AD218" i="1" s="1"/>
  <c r="AF218" i="1" s="1"/>
  <c r="AC219" i="1"/>
  <c r="AC220" i="1"/>
  <c r="AD220" i="1" s="1"/>
  <c r="AF220" i="1" s="1"/>
  <c r="AC221" i="1"/>
  <c r="AD221" i="1" s="1"/>
  <c r="AF221" i="1" s="1"/>
  <c r="AC222" i="1"/>
  <c r="AD222" i="1" s="1"/>
  <c r="AF222" i="1" s="1"/>
  <c r="AC223" i="1"/>
  <c r="AC224" i="1"/>
  <c r="AD224" i="1" s="1"/>
  <c r="AF224" i="1" s="1"/>
  <c r="AC225" i="1"/>
  <c r="AD225" i="1" s="1"/>
  <c r="AF225" i="1" s="1"/>
  <c r="AC226" i="1"/>
  <c r="AD226" i="1" s="1"/>
  <c r="AF226" i="1" s="1"/>
  <c r="AC227" i="1"/>
  <c r="AC228" i="1"/>
  <c r="AD228" i="1" s="1"/>
  <c r="AF228" i="1" s="1"/>
  <c r="AC229" i="1"/>
  <c r="AD229" i="1" s="1"/>
  <c r="AF229" i="1" s="1"/>
  <c r="AC230" i="1"/>
  <c r="AD230" i="1" s="1"/>
  <c r="AF230" i="1" s="1"/>
  <c r="AC231" i="1"/>
  <c r="AC232" i="1"/>
  <c r="AD232" i="1" s="1"/>
  <c r="AF232" i="1" s="1"/>
  <c r="AC233" i="1"/>
  <c r="AD233" i="1" s="1"/>
  <c r="AF233" i="1" s="1"/>
  <c r="AC234" i="1"/>
  <c r="AD234" i="1" s="1"/>
  <c r="AF234" i="1" s="1"/>
  <c r="AC235" i="1"/>
  <c r="AC236" i="1"/>
  <c r="AD236" i="1" s="1"/>
  <c r="AF236" i="1" s="1"/>
  <c r="AC237" i="1"/>
  <c r="AD237" i="1" s="1"/>
  <c r="AF237" i="1" s="1"/>
  <c r="AC238" i="1"/>
  <c r="AD238" i="1" s="1"/>
  <c r="AF238" i="1" s="1"/>
  <c r="AC239" i="1"/>
  <c r="AC240" i="1"/>
  <c r="AD240" i="1" s="1"/>
  <c r="AF240" i="1" s="1"/>
  <c r="AC241" i="1"/>
  <c r="AD241" i="1" s="1"/>
  <c r="AF241" i="1" s="1"/>
  <c r="AC242" i="1"/>
  <c r="AD242" i="1" s="1"/>
  <c r="AF242" i="1" s="1"/>
  <c r="AC243" i="1"/>
  <c r="AC244" i="1"/>
  <c r="AD244" i="1" s="1"/>
  <c r="AF244" i="1" s="1"/>
  <c r="AC245" i="1"/>
  <c r="AD245" i="1" s="1"/>
  <c r="AF245" i="1" s="1"/>
  <c r="AC246" i="1"/>
  <c r="AD246" i="1" s="1"/>
  <c r="AF246" i="1" s="1"/>
  <c r="AC247" i="1"/>
  <c r="AC248" i="1"/>
  <c r="AD248" i="1" s="1"/>
  <c r="AF248" i="1" s="1"/>
  <c r="AC249" i="1"/>
  <c r="AD249" i="1" s="1"/>
  <c r="AF249" i="1" s="1"/>
  <c r="AC250" i="1"/>
  <c r="AD250" i="1" s="1"/>
  <c r="AF250" i="1" s="1"/>
  <c r="AC251" i="1"/>
  <c r="AC252" i="1"/>
  <c r="AD252" i="1" s="1"/>
  <c r="AF252" i="1" s="1"/>
  <c r="AC253" i="1"/>
  <c r="AD253" i="1" s="1"/>
  <c r="AF253" i="1" s="1"/>
  <c r="AC254" i="1"/>
  <c r="AD254" i="1" s="1"/>
  <c r="AF254" i="1" s="1"/>
  <c r="AC255" i="1"/>
  <c r="AC256" i="1"/>
  <c r="AD256" i="1" s="1"/>
  <c r="AF256" i="1" s="1"/>
  <c r="AC257" i="1"/>
  <c r="AD257" i="1" s="1"/>
  <c r="AF257" i="1" s="1"/>
  <c r="AC258" i="1"/>
  <c r="AD258" i="1" s="1"/>
  <c r="AF258" i="1" s="1"/>
  <c r="AC259" i="1"/>
  <c r="AC260" i="1"/>
  <c r="AD260" i="1" s="1"/>
  <c r="AF260" i="1" s="1"/>
  <c r="AC261" i="1"/>
  <c r="AD261" i="1" s="1"/>
  <c r="AF261" i="1" s="1"/>
  <c r="AC262" i="1"/>
  <c r="AD262" i="1" s="1"/>
  <c r="AF262" i="1" s="1"/>
  <c r="AC263" i="1"/>
  <c r="AC264" i="1"/>
  <c r="AD264" i="1" s="1"/>
  <c r="AF264" i="1" s="1"/>
  <c r="AC265" i="1"/>
  <c r="AD265" i="1" s="1"/>
  <c r="AF265" i="1" s="1"/>
  <c r="AC266" i="1"/>
  <c r="AD266" i="1" s="1"/>
  <c r="AF266" i="1" s="1"/>
  <c r="AC267" i="1"/>
  <c r="AC268" i="1"/>
  <c r="AD268" i="1" s="1"/>
  <c r="AF268" i="1" s="1"/>
  <c r="AC269" i="1"/>
  <c r="AD269" i="1" s="1"/>
  <c r="AF269" i="1" s="1"/>
  <c r="AC270" i="1"/>
  <c r="AD270" i="1" s="1"/>
  <c r="AF270" i="1" s="1"/>
  <c r="AC271" i="1"/>
  <c r="AC272" i="1"/>
  <c r="AD272" i="1" s="1"/>
  <c r="AF272" i="1" s="1"/>
  <c r="AC273" i="1"/>
  <c r="AD273" i="1" s="1"/>
  <c r="AF273" i="1" s="1"/>
  <c r="AC274" i="1"/>
  <c r="AD274" i="1" s="1"/>
  <c r="AF274" i="1" s="1"/>
  <c r="AC275" i="1"/>
  <c r="AC276" i="1"/>
  <c r="AD276" i="1" s="1"/>
  <c r="AF276" i="1" s="1"/>
  <c r="AC277" i="1"/>
  <c r="AD277" i="1" s="1"/>
  <c r="AF277" i="1" s="1"/>
  <c r="AC278" i="1"/>
  <c r="AD278" i="1" s="1"/>
  <c r="AF278" i="1" s="1"/>
  <c r="AC279" i="1"/>
  <c r="AC280" i="1"/>
  <c r="AD280" i="1" s="1"/>
  <c r="AF280" i="1" s="1"/>
  <c r="AC281" i="1"/>
  <c r="AD281" i="1" s="1"/>
  <c r="AF281" i="1" s="1"/>
  <c r="AC282" i="1"/>
  <c r="AD282" i="1" s="1"/>
  <c r="AF282" i="1" s="1"/>
  <c r="AC283" i="1"/>
  <c r="AC284" i="1"/>
  <c r="AD284" i="1" s="1"/>
  <c r="AF284" i="1" s="1"/>
  <c r="AC285" i="1"/>
  <c r="AD285" i="1" s="1"/>
  <c r="AF285" i="1" s="1"/>
  <c r="AC286" i="1"/>
  <c r="AD286" i="1" s="1"/>
  <c r="AF286" i="1" s="1"/>
  <c r="AC287" i="1"/>
  <c r="AC288" i="1"/>
  <c r="AD288" i="1" s="1"/>
  <c r="AF288" i="1" s="1"/>
  <c r="AC289" i="1"/>
  <c r="AD289" i="1" s="1"/>
  <c r="AF289" i="1" s="1"/>
  <c r="AC290" i="1"/>
  <c r="AD290" i="1" s="1"/>
  <c r="AF290" i="1" s="1"/>
  <c r="AC291" i="1"/>
  <c r="AC292" i="1"/>
  <c r="AD292" i="1" s="1"/>
  <c r="AF292" i="1" s="1"/>
  <c r="AC293" i="1"/>
  <c r="AD293" i="1" s="1"/>
  <c r="AF293" i="1" s="1"/>
  <c r="AC294" i="1"/>
  <c r="AD294" i="1" s="1"/>
  <c r="AF294" i="1" s="1"/>
  <c r="AC295" i="1"/>
  <c r="AC296" i="1"/>
  <c r="AD296" i="1" s="1"/>
  <c r="AF296" i="1" s="1"/>
  <c r="AC297" i="1"/>
  <c r="AD297" i="1" s="1"/>
  <c r="AF297" i="1" s="1"/>
  <c r="AC298" i="1"/>
  <c r="AD298" i="1" s="1"/>
  <c r="AF298" i="1" s="1"/>
  <c r="AC299" i="1"/>
  <c r="AC300" i="1"/>
  <c r="AD300" i="1" s="1"/>
  <c r="AF300" i="1" s="1"/>
  <c r="AC301" i="1"/>
  <c r="AD301" i="1" s="1"/>
  <c r="AF301" i="1" s="1"/>
  <c r="AC302" i="1"/>
  <c r="AD302" i="1" s="1"/>
  <c r="AF302" i="1" s="1"/>
  <c r="AC303" i="1"/>
  <c r="AC304" i="1"/>
  <c r="AD304" i="1" s="1"/>
  <c r="AF304" i="1" s="1"/>
  <c r="AC305" i="1"/>
  <c r="AD305" i="1" s="1"/>
  <c r="AF305" i="1" s="1"/>
  <c r="AC306" i="1"/>
  <c r="AD306" i="1" s="1"/>
  <c r="AF306" i="1" s="1"/>
  <c r="AC307" i="1"/>
  <c r="AC308" i="1"/>
  <c r="AD308" i="1" s="1"/>
  <c r="AF308" i="1" s="1"/>
  <c r="AC309" i="1"/>
  <c r="AD309" i="1" s="1"/>
  <c r="AF309" i="1" s="1"/>
  <c r="AC310" i="1"/>
  <c r="AD310" i="1" s="1"/>
  <c r="AF310" i="1" s="1"/>
  <c r="AC311" i="1"/>
  <c r="AC312" i="1"/>
  <c r="AD312" i="1" s="1"/>
  <c r="AF312" i="1" s="1"/>
  <c r="AC313" i="1"/>
  <c r="AD313" i="1" s="1"/>
  <c r="AF313" i="1" s="1"/>
  <c r="AC314" i="1"/>
  <c r="AD314" i="1" s="1"/>
  <c r="AF314" i="1" s="1"/>
  <c r="AC315" i="1"/>
  <c r="AC316" i="1"/>
  <c r="AD316" i="1" s="1"/>
  <c r="AF316" i="1" s="1"/>
  <c r="AC317" i="1"/>
  <c r="AD317" i="1" s="1"/>
  <c r="AF317" i="1" s="1"/>
  <c r="AC318" i="1"/>
  <c r="AD318" i="1" s="1"/>
  <c r="AF318" i="1" s="1"/>
  <c r="AC319" i="1"/>
  <c r="AC320" i="1"/>
  <c r="AD320" i="1" s="1"/>
  <c r="AF320" i="1" s="1"/>
  <c r="AC321" i="1"/>
  <c r="AD321" i="1" s="1"/>
  <c r="AF321" i="1" s="1"/>
  <c r="AC322" i="1"/>
  <c r="AD322" i="1" s="1"/>
  <c r="AF322" i="1" s="1"/>
  <c r="AC323" i="1"/>
  <c r="AC324" i="1"/>
  <c r="AD324" i="1" s="1"/>
  <c r="AF324" i="1" s="1"/>
  <c r="AC325" i="1"/>
  <c r="AD325" i="1" s="1"/>
  <c r="AF325" i="1" s="1"/>
  <c r="AC326" i="1"/>
  <c r="AD326" i="1" s="1"/>
  <c r="AF326" i="1" s="1"/>
  <c r="AC327" i="1"/>
  <c r="AC328" i="1"/>
  <c r="AD328" i="1" s="1"/>
  <c r="AF328" i="1" s="1"/>
  <c r="AC329" i="1"/>
  <c r="AD329" i="1" s="1"/>
  <c r="AF329" i="1" s="1"/>
  <c r="AC330" i="1"/>
  <c r="AD330" i="1" s="1"/>
  <c r="AF330" i="1" s="1"/>
  <c r="AC331" i="1"/>
  <c r="AC332" i="1"/>
  <c r="AD332" i="1" s="1"/>
  <c r="AF332" i="1" s="1"/>
  <c r="AC333" i="1"/>
  <c r="AD333" i="1" s="1"/>
  <c r="AF333" i="1" s="1"/>
  <c r="AC334" i="1"/>
  <c r="AD334" i="1" s="1"/>
  <c r="AF334" i="1" s="1"/>
  <c r="AC335" i="1"/>
  <c r="AC336" i="1"/>
  <c r="AD336" i="1" s="1"/>
  <c r="AF336" i="1" s="1"/>
  <c r="AC337" i="1"/>
  <c r="AD337" i="1" s="1"/>
  <c r="AF337" i="1" s="1"/>
  <c r="AC338" i="1"/>
  <c r="AD338" i="1" s="1"/>
  <c r="AF338" i="1" s="1"/>
  <c r="AC339" i="1"/>
  <c r="AC340" i="1"/>
  <c r="AD340" i="1" s="1"/>
  <c r="AF340" i="1" s="1"/>
  <c r="AC341" i="1"/>
  <c r="AD341" i="1" s="1"/>
  <c r="AF341" i="1" s="1"/>
  <c r="AC342" i="1"/>
  <c r="AD342" i="1" s="1"/>
  <c r="AF342" i="1" s="1"/>
  <c r="AC343" i="1"/>
  <c r="AC344" i="1"/>
  <c r="AD344" i="1" s="1"/>
  <c r="AF344" i="1" s="1"/>
  <c r="AC345" i="1"/>
  <c r="AD345" i="1" s="1"/>
  <c r="AF345" i="1" s="1"/>
  <c r="AC346" i="1"/>
  <c r="AD346" i="1" s="1"/>
  <c r="AF346" i="1" s="1"/>
  <c r="AC347" i="1"/>
  <c r="AC348" i="1"/>
  <c r="AD348" i="1" s="1"/>
  <c r="AF348" i="1" s="1"/>
  <c r="AC349" i="1"/>
  <c r="AD349" i="1" s="1"/>
  <c r="AF349" i="1" s="1"/>
  <c r="AC350" i="1"/>
  <c r="AD350" i="1" s="1"/>
  <c r="AF350" i="1" s="1"/>
  <c r="AC351" i="1"/>
  <c r="AC352" i="1"/>
  <c r="AD352" i="1" s="1"/>
  <c r="AF352" i="1" s="1"/>
  <c r="AC353" i="1"/>
  <c r="AD353" i="1" s="1"/>
  <c r="AF353" i="1" s="1"/>
  <c r="AC354" i="1"/>
  <c r="AD354" i="1" s="1"/>
  <c r="AF354" i="1" s="1"/>
  <c r="AC355" i="1"/>
  <c r="AC356" i="1"/>
  <c r="AD356" i="1" s="1"/>
  <c r="AF356" i="1" s="1"/>
  <c r="AC357" i="1"/>
  <c r="AD357" i="1" s="1"/>
  <c r="AF357" i="1" s="1"/>
  <c r="AC358" i="1"/>
  <c r="AD358" i="1" s="1"/>
  <c r="AF358" i="1" s="1"/>
  <c r="AC359" i="1"/>
  <c r="AC360" i="1"/>
  <c r="AD360" i="1" s="1"/>
  <c r="AF360" i="1" s="1"/>
  <c r="AC361" i="1"/>
  <c r="AD361" i="1" s="1"/>
  <c r="AF361" i="1" s="1"/>
  <c r="AC362" i="1"/>
  <c r="AD362" i="1" s="1"/>
  <c r="AF362" i="1" s="1"/>
  <c r="AC363" i="1"/>
  <c r="AC364" i="1"/>
  <c r="AD364" i="1" s="1"/>
  <c r="AF364" i="1" s="1"/>
  <c r="AC365" i="1"/>
  <c r="AD365" i="1" s="1"/>
  <c r="AF365" i="1" s="1"/>
  <c r="AC366" i="1"/>
  <c r="AD366" i="1" s="1"/>
  <c r="AF366" i="1" s="1"/>
  <c r="AC367" i="1"/>
  <c r="AC368" i="1"/>
  <c r="AD368" i="1" s="1"/>
  <c r="AF368" i="1" s="1"/>
  <c r="AC369" i="1"/>
  <c r="AD369" i="1" s="1"/>
  <c r="AF369" i="1" s="1"/>
  <c r="AC370" i="1"/>
  <c r="AD370" i="1" s="1"/>
  <c r="AF370" i="1" s="1"/>
  <c r="AC371" i="1"/>
  <c r="AC372" i="1"/>
  <c r="AD372" i="1" s="1"/>
  <c r="AF372" i="1" s="1"/>
  <c r="AC373" i="1"/>
  <c r="AD373" i="1" s="1"/>
  <c r="AF373" i="1" s="1"/>
  <c r="AC374" i="1"/>
  <c r="AD374" i="1" s="1"/>
  <c r="AF374" i="1" s="1"/>
  <c r="AC375" i="1"/>
  <c r="AC376" i="1"/>
  <c r="AD376" i="1" s="1"/>
  <c r="AF376" i="1" s="1"/>
  <c r="AC377" i="1"/>
  <c r="AD377" i="1" s="1"/>
  <c r="AF377" i="1" s="1"/>
  <c r="AC378" i="1"/>
  <c r="AD378" i="1" s="1"/>
  <c r="AF378" i="1" s="1"/>
  <c r="AC379" i="1"/>
  <c r="AC380" i="1"/>
  <c r="AD380" i="1" s="1"/>
  <c r="AF380" i="1" s="1"/>
  <c r="AC381" i="1"/>
  <c r="AD381" i="1" s="1"/>
  <c r="AF381" i="1" s="1"/>
  <c r="AC382" i="1"/>
  <c r="AD382" i="1" s="1"/>
  <c r="AF382" i="1" s="1"/>
  <c r="AC383" i="1"/>
  <c r="AC384" i="1"/>
  <c r="AD384" i="1" s="1"/>
  <c r="AF384" i="1" s="1"/>
  <c r="AC385" i="1"/>
  <c r="AD385" i="1" s="1"/>
  <c r="AF385" i="1" s="1"/>
  <c r="AC386" i="1"/>
  <c r="AD386" i="1" s="1"/>
  <c r="AF386" i="1" s="1"/>
  <c r="AC387" i="1"/>
  <c r="AC388" i="1"/>
  <c r="AD388" i="1" s="1"/>
  <c r="AF388" i="1" s="1"/>
  <c r="AC389" i="1"/>
  <c r="AD389" i="1" s="1"/>
  <c r="AF389" i="1" s="1"/>
  <c r="AC390" i="1"/>
  <c r="AD390" i="1" s="1"/>
  <c r="AF390" i="1" s="1"/>
  <c r="AC391" i="1"/>
  <c r="AC392" i="1"/>
  <c r="AD392" i="1" s="1"/>
  <c r="AF392" i="1" s="1"/>
  <c r="AC393" i="1"/>
  <c r="AD393" i="1" s="1"/>
  <c r="AF393" i="1" s="1"/>
  <c r="AC394" i="1"/>
  <c r="AD394" i="1" s="1"/>
  <c r="AF394" i="1" s="1"/>
  <c r="AC395" i="1"/>
  <c r="AC396" i="1"/>
  <c r="AD396" i="1" s="1"/>
  <c r="AF396" i="1" s="1"/>
  <c r="AC397" i="1"/>
  <c r="AD397" i="1" s="1"/>
  <c r="AF397" i="1" s="1"/>
  <c r="AC398" i="1"/>
  <c r="AD398" i="1" s="1"/>
  <c r="AF398" i="1" s="1"/>
  <c r="AC399" i="1"/>
  <c r="AC400" i="1"/>
  <c r="AD400" i="1" s="1"/>
  <c r="AF400" i="1" s="1"/>
  <c r="AC401" i="1"/>
  <c r="AD401" i="1" s="1"/>
  <c r="AF401" i="1" s="1"/>
  <c r="AC402" i="1"/>
  <c r="AD402" i="1" s="1"/>
  <c r="AF402" i="1" s="1"/>
  <c r="AC403" i="1"/>
  <c r="AC404" i="1"/>
  <c r="AD404" i="1" s="1"/>
  <c r="AF404" i="1" s="1"/>
  <c r="AC405" i="1"/>
  <c r="AD405" i="1" s="1"/>
  <c r="AF405" i="1" s="1"/>
  <c r="AC406" i="1"/>
  <c r="AD406" i="1" s="1"/>
  <c r="AF406" i="1" s="1"/>
  <c r="AC407" i="1"/>
  <c r="AC408" i="1"/>
  <c r="AD408" i="1" s="1"/>
  <c r="AF408" i="1" s="1"/>
  <c r="AC409" i="1"/>
  <c r="AD409" i="1" s="1"/>
  <c r="AF409" i="1" s="1"/>
  <c r="AC410" i="1"/>
  <c r="AD410" i="1" s="1"/>
  <c r="AF410" i="1" s="1"/>
  <c r="AC411" i="1"/>
  <c r="AC412" i="1"/>
  <c r="AD412" i="1" s="1"/>
  <c r="AF412" i="1" s="1"/>
  <c r="AC413" i="1"/>
  <c r="AD413" i="1" s="1"/>
  <c r="AF413" i="1" s="1"/>
  <c r="AC414" i="1"/>
  <c r="AD414" i="1" s="1"/>
  <c r="AF414" i="1" s="1"/>
  <c r="AC415" i="1"/>
  <c r="AC416" i="1"/>
  <c r="AD416" i="1" s="1"/>
  <c r="AF416" i="1" s="1"/>
  <c r="AC417" i="1"/>
  <c r="AD417" i="1" s="1"/>
  <c r="AF417" i="1" s="1"/>
  <c r="AC418" i="1"/>
  <c r="AD418" i="1" s="1"/>
  <c r="AF418" i="1" s="1"/>
  <c r="AC419" i="1"/>
  <c r="AC420" i="1"/>
  <c r="AD420" i="1" s="1"/>
  <c r="AF420" i="1" s="1"/>
  <c r="AC421" i="1"/>
  <c r="AD421" i="1" s="1"/>
  <c r="AF421" i="1" s="1"/>
  <c r="AC422" i="1"/>
  <c r="AD422" i="1" s="1"/>
  <c r="AF422" i="1" s="1"/>
  <c r="AC423" i="1"/>
  <c r="AC424" i="1"/>
  <c r="AD424" i="1" s="1"/>
  <c r="AF424" i="1" s="1"/>
  <c r="AC425" i="1"/>
  <c r="AD425" i="1" s="1"/>
  <c r="AF425" i="1" s="1"/>
  <c r="AC426" i="1"/>
  <c r="AD426" i="1" s="1"/>
  <c r="AF426" i="1" s="1"/>
  <c r="AC427" i="1"/>
  <c r="AC428" i="1"/>
  <c r="AD428" i="1" s="1"/>
  <c r="AF428" i="1" s="1"/>
  <c r="AC429" i="1"/>
  <c r="AD429" i="1" s="1"/>
  <c r="AF429" i="1" s="1"/>
  <c r="AC430" i="1"/>
  <c r="AD430" i="1" s="1"/>
  <c r="AF430" i="1" s="1"/>
  <c r="AC431" i="1"/>
  <c r="AC432" i="1"/>
  <c r="AD432" i="1" s="1"/>
  <c r="AF432" i="1" s="1"/>
  <c r="AC433" i="1"/>
  <c r="AD433" i="1" s="1"/>
  <c r="AF433" i="1" s="1"/>
  <c r="AC434" i="1"/>
  <c r="AD434" i="1" s="1"/>
  <c r="AF434" i="1" s="1"/>
  <c r="AC435" i="1"/>
  <c r="AC436" i="1"/>
  <c r="AD436" i="1" s="1"/>
  <c r="AF436" i="1" s="1"/>
  <c r="AC437" i="1"/>
  <c r="AD437" i="1" s="1"/>
  <c r="AF437" i="1" s="1"/>
  <c r="AC438" i="1"/>
  <c r="AD438" i="1" s="1"/>
  <c r="AF438" i="1" s="1"/>
  <c r="AC439" i="1"/>
  <c r="AC440" i="1"/>
  <c r="AD440" i="1" s="1"/>
  <c r="AF440" i="1" s="1"/>
  <c r="AC441" i="1"/>
  <c r="AD441" i="1" s="1"/>
  <c r="AF441" i="1" s="1"/>
  <c r="AC442" i="1"/>
  <c r="AD442" i="1" s="1"/>
  <c r="AF442" i="1" s="1"/>
  <c r="AC443" i="1"/>
  <c r="AC444" i="1"/>
  <c r="AD444" i="1" s="1"/>
  <c r="AF444" i="1" s="1"/>
  <c r="AC445" i="1"/>
  <c r="AD445" i="1" s="1"/>
  <c r="AF445" i="1" s="1"/>
  <c r="AC446" i="1"/>
  <c r="AD446" i="1" s="1"/>
  <c r="AF446" i="1" s="1"/>
  <c r="AC447" i="1"/>
  <c r="AC448" i="1"/>
  <c r="AD448" i="1" s="1"/>
  <c r="AF448" i="1" s="1"/>
  <c r="AC449" i="1"/>
  <c r="AD449" i="1" s="1"/>
  <c r="AF449" i="1" s="1"/>
  <c r="AC450" i="1"/>
  <c r="AD450" i="1" s="1"/>
  <c r="AF450" i="1" s="1"/>
  <c r="AC451" i="1"/>
  <c r="AC452" i="1"/>
  <c r="AD452" i="1" s="1"/>
  <c r="AF452" i="1" s="1"/>
  <c r="AC453" i="1"/>
  <c r="AD453" i="1" s="1"/>
  <c r="AF453" i="1" s="1"/>
  <c r="AC454" i="1"/>
  <c r="AD454" i="1" s="1"/>
  <c r="AF454" i="1" s="1"/>
  <c r="AC455" i="1"/>
  <c r="AC456" i="1"/>
  <c r="AD456" i="1" s="1"/>
  <c r="AF456" i="1" s="1"/>
  <c r="AC457" i="1"/>
  <c r="AD457" i="1" s="1"/>
  <c r="AF457" i="1" s="1"/>
  <c r="AA3" i="1"/>
  <c r="AB4" i="1" s="1"/>
  <c r="AE4" i="1" s="1"/>
  <c r="AG4" i="1" s="1"/>
  <c r="AA4" i="1"/>
  <c r="AB5" i="1" s="1"/>
  <c r="AE5" i="1" s="1"/>
  <c r="AG5" i="1" s="1"/>
  <c r="AA5" i="1"/>
  <c r="AB6" i="1" s="1"/>
  <c r="AE6" i="1" s="1"/>
  <c r="AG6" i="1" s="1"/>
  <c r="AA6" i="1"/>
  <c r="AB7" i="1" s="1"/>
  <c r="AE7" i="1" s="1"/>
  <c r="AG7" i="1" s="1"/>
  <c r="AA7" i="1"/>
  <c r="AB8" i="1" s="1"/>
  <c r="AE8" i="1" s="1"/>
  <c r="AG8" i="1" s="1"/>
  <c r="AA8" i="1"/>
  <c r="AB9" i="1" s="1"/>
  <c r="AE9" i="1" s="1"/>
  <c r="AG9" i="1" s="1"/>
  <c r="AA9" i="1"/>
  <c r="AB10" i="1" s="1"/>
  <c r="AE10" i="1" s="1"/>
  <c r="AG10" i="1" s="1"/>
  <c r="AA10" i="1"/>
  <c r="AB11" i="1" s="1"/>
  <c r="AE11" i="1" s="1"/>
  <c r="AG11" i="1" s="1"/>
  <c r="AA11" i="1"/>
  <c r="AB12" i="1" s="1"/>
  <c r="AE12" i="1" s="1"/>
  <c r="AG12" i="1" s="1"/>
  <c r="AA12" i="1"/>
  <c r="AB13" i="1" s="1"/>
  <c r="AE13" i="1" s="1"/>
  <c r="AG13" i="1" s="1"/>
  <c r="AA13" i="1"/>
  <c r="AB14" i="1" s="1"/>
  <c r="AE14" i="1" s="1"/>
  <c r="AG14" i="1" s="1"/>
  <c r="AA14" i="1"/>
  <c r="AB15" i="1" s="1"/>
  <c r="AE15" i="1" s="1"/>
  <c r="AG15" i="1" s="1"/>
  <c r="AA15" i="1"/>
  <c r="AB16" i="1" s="1"/>
  <c r="AE16" i="1" s="1"/>
  <c r="AG16" i="1" s="1"/>
  <c r="AA16" i="1"/>
  <c r="AB17" i="1" s="1"/>
  <c r="AE17" i="1" s="1"/>
  <c r="AG17" i="1" s="1"/>
  <c r="AA17" i="1"/>
  <c r="AB18" i="1" s="1"/>
  <c r="AE18" i="1" s="1"/>
  <c r="AG18" i="1" s="1"/>
  <c r="AA18" i="1"/>
  <c r="AB19" i="1" s="1"/>
  <c r="AE19" i="1" s="1"/>
  <c r="AG19" i="1" s="1"/>
  <c r="AA19" i="1"/>
  <c r="AB20" i="1" s="1"/>
  <c r="AE20" i="1" s="1"/>
  <c r="AG20" i="1" s="1"/>
  <c r="AA20" i="1"/>
  <c r="AB21" i="1" s="1"/>
  <c r="AE21" i="1" s="1"/>
  <c r="AG21" i="1" s="1"/>
  <c r="AA21" i="1"/>
  <c r="AB22" i="1" s="1"/>
  <c r="AE22" i="1" s="1"/>
  <c r="AG22" i="1" s="1"/>
  <c r="AA22" i="1"/>
  <c r="AB23" i="1" s="1"/>
  <c r="AE23" i="1" s="1"/>
  <c r="AG23" i="1" s="1"/>
  <c r="AA23" i="1"/>
  <c r="AB24" i="1" s="1"/>
  <c r="AE24" i="1" s="1"/>
  <c r="AG24" i="1" s="1"/>
  <c r="AA24" i="1"/>
  <c r="AB25" i="1" s="1"/>
  <c r="AE25" i="1" s="1"/>
  <c r="AG25" i="1" s="1"/>
  <c r="AA25" i="1"/>
  <c r="AB26" i="1" s="1"/>
  <c r="AE26" i="1" s="1"/>
  <c r="AG26" i="1" s="1"/>
  <c r="AA26" i="1"/>
  <c r="AB27" i="1" s="1"/>
  <c r="AE27" i="1" s="1"/>
  <c r="AG27" i="1" s="1"/>
  <c r="AA27" i="1"/>
  <c r="AB28" i="1" s="1"/>
  <c r="AE28" i="1" s="1"/>
  <c r="AG28" i="1" s="1"/>
  <c r="AA28" i="1"/>
  <c r="AB29" i="1" s="1"/>
  <c r="AE29" i="1" s="1"/>
  <c r="AG29" i="1" s="1"/>
  <c r="AA29" i="1"/>
  <c r="AB30" i="1" s="1"/>
  <c r="AE30" i="1" s="1"/>
  <c r="AG30" i="1" s="1"/>
  <c r="AA30" i="1"/>
  <c r="AB31" i="1" s="1"/>
  <c r="AE31" i="1" s="1"/>
  <c r="AG31" i="1" s="1"/>
  <c r="AA31" i="1"/>
  <c r="AB32" i="1" s="1"/>
  <c r="AE32" i="1" s="1"/>
  <c r="AG32" i="1" s="1"/>
  <c r="AA32" i="1"/>
  <c r="AB33" i="1" s="1"/>
  <c r="AE33" i="1" s="1"/>
  <c r="AG33" i="1" s="1"/>
  <c r="AA33" i="1"/>
  <c r="AB34" i="1" s="1"/>
  <c r="AE34" i="1" s="1"/>
  <c r="AG34" i="1" s="1"/>
  <c r="AA34" i="1"/>
  <c r="AB35" i="1" s="1"/>
  <c r="AE35" i="1" s="1"/>
  <c r="AG35" i="1" s="1"/>
  <c r="AA35" i="1"/>
  <c r="AB36" i="1" s="1"/>
  <c r="AE36" i="1" s="1"/>
  <c r="AG36" i="1" s="1"/>
  <c r="AA36" i="1"/>
  <c r="AB37" i="1" s="1"/>
  <c r="AE37" i="1" s="1"/>
  <c r="AG37" i="1" s="1"/>
  <c r="AA37" i="1"/>
  <c r="AB38" i="1" s="1"/>
  <c r="AE38" i="1" s="1"/>
  <c r="AG38" i="1" s="1"/>
  <c r="AA38" i="1"/>
  <c r="AB39" i="1" s="1"/>
  <c r="AE39" i="1" s="1"/>
  <c r="AG39" i="1" s="1"/>
  <c r="AA39" i="1"/>
  <c r="AB40" i="1" s="1"/>
  <c r="AE40" i="1" s="1"/>
  <c r="AG40" i="1" s="1"/>
  <c r="AA40" i="1"/>
  <c r="AB41" i="1" s="1"/>
  <c r="AE41" i="1" s="1"/>
  <c r="AG41" i="1" s="1"/>
  <c r="AA41" i="1"/>
  <c r="AB42" i="1" s="1"/>
  <c r="AE42" i="1" s="1"/>
  <c r="AG42" i="1" s="1"/>
  <c r="AA42" i="1"/>
  <c r="AB43" i="1" s="1"/>
  <c r="AE43" i="1" s="1"/>
  <c r="AG43" i="1" s="1"/>
  <c r="AA43" i="1"/>
  <c r="AB44" i="1" s="1"/>
  <c r="AE44" i="1" s="1"/>
  <c r="AG44" i="1" s="1"/>
  <c r="AA44" i="1"/>
  <c r="AB45" i="1" s="1"/>
  <c r="AE45" i="1" s="1"/>
  <c r="AG45" i="1" s="1"/>
  <c r="AA45" i="1"/>
  <c r="AB46" i="1" s="1"/>
  <c r="AE46" i="1" s="1"/>
  <c r="AG46" i="1" s="1"/>
  <c r="AA46" i="1"/>
  <c r="AB47" i="1" s="1"/>
  <c r="AE47" i="1" s="1"/>
  <c r="AG47" i="1" s="1"/>
  <c r="AA47" i="1"/>
  <c r="AB48" i="1" s="1"/>
  <c r="AE48" i="1" s="1"/>
  <c r="AG48" i="1" s="1"/>
  <c r="AA48" i="1"/>
  <c r="AB49" i="1" s="1"/>
  <c r="AE49" i="1" s="1"/>
  <c r="AG49" i="1" s="1"/>
  <c r="AA49" i="1"/>
  <c r="AB50" i="1" s="1"/>
  <c r="AE50" i="1" s="1"/>
  <c r="AG50" i="1" s="1"/>
  <c r="AA50" i="1"/>
  <c r="AB51" i="1" s="1"/>
  <c r="AE51" i="1" s="1"/>
  <c r="AG51" i="1" s="1"/>
  <c r="AA51" i="1"/>
  <c r="AB52" i="1" s="1"/>
  <c r="AE52" i="1" s="1"/>
  <c r="AG52" i="1" s="1"/>
  <c r="AA52" i="1"/>
  <c r="AB53" i="1" s="1"/>
  <c r="AE53" i="1" s="1"/>
  <c r="AG53" i="1" s="1"/>
  <c r="AA53" i="1"/>
  <c r="AB54" i="1" s="1"/>
  <c r="AE54" i="1" s="1"/>
  <c r="AG54" i="1" s="1"/>
  <c r="AA54" i="1"/>
  <c r="AB55" i="1" s="1"/>
  <c r="AE55" i="1" s="1"/>
  <c r="AG55" i="1" s="1"/>
  <c r="AA55" i="1"/>
  <c r="AB56" i="1" s="1"/>
  <c r="AE56" i="1" s="1"/>
  <c r="AG56" i="1" s="1"/>
  <c r="AA56" i="1"/>
  <c r="AB57" i="1" s="1"/>
  <c r="AE57" i="1" s="1"/>
  <c r="AG57" i="1" s="1"/>
  <c r="AA57" i="1"/>
  <c r="AB58" i="1" s="1"/>
  <c r="AE58" i="1" s="1"/>
  <c r="AG58" i="1" s="1"/>
  <c r="AA58" i="1"/>
  <c r="AB59" i="1" s="1"/>
  <c r="AE59" i="1" s="1"/>
  <c r="AG59" i="1" s="1"/>
  <c r="AA59" i="1"/>
  <c r="AB60" i="1" s="1"/>
  <c r="AE60" i="1" s="1"/>
  <c r="AG60" i="1" s="1"/>
  <c r="AA60" i="1"/>
  <c r="AB61" i="1" s="1"/>
  <c r="AE61" i="1" s="1"/>
  <c r="AG61" i="1" s="1"/>
  <c r="AA61" i="1"/>
  <c r="AB62" i="1" s="1"/>
  <c r="AE62" i="1" s="1"/>
  <c r="AG62" i="1" s="1"/>
  <c r="AA62" i="1"/>
  <c r="AB63" i="1" s="1"/>
  <c r="AE63" i="1" s="1"/>
  <c r="AG63" i="1" s="1"/>
  <c r="AA63" i="1"/>
  <c r="AB64" i="1" s="1"/>
  <c r="AE64" i="1" s="1"/>
  <c r="AG64" i="1" s="1"/>
  <c r="AA64" i="1"/>
  <c r="AB65" i="1" s="1"/>
  <c r="AE65" i="1" s="1"/>
  <c r="AG65" i="1" s="1"/>
  <c r="AA65" i="1"/>
  <c r="AB66" i="1" s="1"/>
  <c r="AE66" i="1" s="1"/>
  <c r="AG66" i="1" s="1"/>
  <c r="AA66" i="1"/>
  <c r="AB67" i="1" s="1"/>
  <c r="AE67" i="1" s="1"/>
  <c r="AG67" i="1" s="1"/>
  <c r="AA67" i="1"/>
  <c r="AB68" i="1" s="1"/>
  <c r="AE68" i="1" s="1"/>
  <c r="AG68" i="1" s="1"/>
  <c r="AA68" i="1"/>
  <c r="AB69" i="1" s="1"/>
  <c r="AE69" i="1" s="1"/>
  <c r="AG69" i="1" s="1"/>
  <c r="AA69" i="1"/>
  <c r="AB70" i="1" s="1"/>
  <c r="AE70" i="1" s="1"/>
  <c r="AG70" i="1" s="1"/>
  <c r="AA70" i="1"/>
  <c r="AB71" i="1" s="1"/>
  <c r="AE71" i="1" s="1"/>
  <c r="AG71" i="1" s="1"/>
  <c r="AA71" i="1"/>
  <c r="AB72" i="1" s="1"/>
  <c r="AE72" i="1" s="1"/>
  <c r="AG72" i="1" s="1"/>
  <c r="AA72" i="1"/>
  <c r="AB73" i="1" s="1"/>
  <c r="AE73" i="1" s="1"/>
  <c r="AG73" i="1" s="1"/>
  <c r="AA73" i="1"/>
  <c r="AB74" i="1" s="1"/>
  <c r="AE74" i="1" s="1"/>
  <c r="AG74" i="1" s="1"/>
  <c r="AA74" i="1"/>
  <c r="AB75" i="1" s="1"/>
  <c r="AE75" i="1" s="1"/>
  <c r="AG75" i="1" s="1"/>
  <c r="AA75" i="1"/>
  <c r="AB76" i="1" s="1"/>
  <c r="AE76" i="1" s="1"/>
  <c r="AG76" i="1" s="1"/>
  <c r="AA76" i="1"/>
  <c r="AB77" i="1" s="1"/>
  <c r="AE77" i="1" s="1"/>
  <c r="AG77" i="1" s="1"/>
  <c r="AA77" i="1"/>
  <c r="AB78" i="1" s="1"/>
  <c r="AE78" i="1" s="1"/>
  <c r="AG78" i="1" s="1"/>
  <c r="AA78" i="1"/>
  <c r="AB79" i="1" s="1"/>
  <c r="AE79" i="1" s="1"/>
  <c r="AG79" i="1" s="1"/>
  <c r="AA79" i="1"/>
  <c r="AB80" i="1" s="1"/>
  <c r="AE80" i="1" s="1"/>
  <c r="AG80" i="1" s="1"/>
  <c r="AA80" i="1"/>
  <c r="AB81" i="1" s="1"/>
  <c r="AE81" i="1" s="1"/>
  <c r="AG81" i="1" s="1"/>
  <c r="AA81" i="1"/>
  <c r="AB82" i="1" s="1"/>
  <c r="AE82" i="1" s="1"/>
  <c r="AG82" i="1" s="1"/>
  <c r="AA82" i="1"/>
  <c r="AB83" i="1" s="1"/>
  <c r="AE83" i="1" s="1"/>
  <c r="AG83" i="1" s="1"/>
  <c r="AA83" i="1"/>
  <c r="AB84" i="1" s="1"/>
  <c r="AE84" i="1" s="1"/>
  <c r="AG84" i="1" s="1"/>
  <c r="AA84" i="1"/>
  <c r="AB85" i="1" s="1"/>
  <c r="AE85" i="1" s="1"/>
  <c r="AG85" i="1" s="1"/>
  <c r="AA85" i="1"/>
  <c r="AB86" i="1" s="1"/>
  <c r="AE86" i="1" s="1"/>
  <c r="AG86" i="1" s="1"/>
  <c r="AA86" i="1"/>
  <c r="AB87" i="1" s="1"/>
  <c r="AE87" i="1" s="1"/>
  <c r="AG87" i="1" s="1"/>
  <c r="AA87" i="1"/>
  <c r="AB88" i="1" s="1"/>
  <c r="AE88" i="1" s="1"/>
  <c r="AG88" i="1" s="1"/>
  <c r="AA88" i="1"/>
  <c r="AB89" i="1" s="1"/>
  <c r="AE89" i="1" s="1"/>
  <c r="AG89" i="1" s="1"/>
  <c r="AA89" i="1"/>
  <c r="AB90" i="1" s="1"/>
  <c r="AE90" i="1" s="1"/>
  <c r="AG90" i="1" s="1"/>
  <c r="AA90" i="1"/>
  <c r="AB91" i="1" s="1"/>
  <c r="AE91" i="1" s="1"/>
  <c r="AG91" i="1" s="1"/>
  <c r="AA91" i="1"/>
  <c r="AB92" i="1" s="1"/>
  <c r="AE92" i="1" s="1"/>
  <c r="AG92" i="1" s="1"/>
  <c r="AA92" i="1"/>
  <c r="AB93" i="1" s="1"/>
  <c r="AE93" i="1" s="1"/>
  <c r="AG93" i="1" s="1"/>
  <c r="AA93" i="1"/>
  <c r="AB94" i="1" s="1"/>
  <c r="AE94" i="1" s="1"/>
  <c r="AG94" i="1" s="1"/>
  <c r="AA94" i="1"/>
  <c r="AB95" i="1" s="1"/>
  <c r="AE95" i="1" s="1"/>
  <c r="AG95" i="1" s="1"/>
  <c r="AA95" i="1"/>
  <c r="AB96" i="1" s="1"/>
  <c r="AE96" i="1" s="1"/>
  <c r="AG96" i="1" s="1"/>
  <c r="AA96" i="1"/>
  <c r="AB97" i="1" s="1"/>
  <c r="AE97" i="1" s="1"/>
  <c r="AG97" i="1" s="1"/>
  <c r="AA97" i="1"/>
  <c r="AB98" i="1" s="1"/>
  <c r="AE98" i="1" s="1"/>
  <c r="AG98" i="1" s="1"/>
  <c r="AA98" i="1"/>
  <c r="AB99" i="1" s="1"/>
  <c r="AE99" i="1" s="1"/>
  <c r="AG99" i="1" s="1"/>
  <c r="AA99" i="1"/>
  <c r="AB100" i="1" s="1"/>
  <c r="AE100" i="1" s="1"/>
  <c r="AG100" i="1" s="1"/>
  <c r="AA100" i="1"/>
  <c r="AB101" i="1" s="1"/>
  <c r="AE101" i="1" s="1"/>
  <c r="AG101" i="1" s="1"/>
  <c r="AA101" i="1"/>
  <c r="AB102" i="1" s="1"/>
  <c r="AE102" i="1" s="1"/>
  <c r="AG102" i="1" s="1"/>
  <c r="AA102" i="1"/>
  <c r="AB103" i="1" s="1"/>
  <c r="AE103" i="1" s="1"/>
  <c r="AG103" i="1" s="1"/>
  <c r="AA103" i="1"/>
  <c r="AB104" i="1" s="1"/>
  <c r="AE104" i="1" s="1"/>
  <c r="AG104" i="1" s="1"/>
  <c r="AA104" i="1"/>
  <c r="AB105" i="1" s="1"/>
  <c r="AE105" i="1" s="1"/>
  <c r="AG105" i="1" s="1"/>
  <c r="AA105" i="1"/>
  <c r="AB106" i="1" s="1"/>
  <c r="AE106" i="1" s="1"/>
  <c r="AG106" i="1" s="1"/>
  <c r="AA106" i="1"/>
  <c r="AB107" i="1" s="1"/>
  <c r="AE107" i="1" s="1"/>
  <c r="AG107" i="1" s="1"/>
  <c r="AA107" i="1"/>
  <c r="AB108" i="1" s="1"/>
  <c r="AE108" i="1" s="1"/>
  <c r="AG108" i="1" s="1"/>
  <c r="AA108" i="1"/>
  <c r="AB109" i="1" s="1"/>
  <c r="AE109" i="1" s="1"/>
  <c r="AG109" i="1" s="1"/>
  <c r="AA109" i="1"/>
  <c r="AB110" i="1" s="1"/>
  <c r="AE110" i="1" s="1"/>
  <c r="AG110" i="1" s="1"/>
  <c r="AA110" i="1"/>
  <c r="AB111" i="1" s="1"/>
  <c r="AE111" i="1" s="1"/>
  <c r="AG111" i="1" s="1"/>
  <c r="AA111" i="1"/>
  <c r="AB112" i="1" s="1"/>
  <c r="AE112" i="1" s="1"/>
  <c r="AG112" i="1" s="1"/>
  <c r="AA112" i="1"/>
  <c r="AB113" i="1" s="1"/>
  <c r="AE113" i="1" s="1"/>
  <c r="AG113" i="1" s="1"/>
  <c r="AA113" i="1"/>
  <c r="AB114" i="1" s="1"/>
  <c r="AE114" i="1" s="1"/>
  <c r="AG114" i="1" s="1"/>
  <c r="AA114" i="1"/>
  <c r="AB115" i="1" s="1"/>
  <c r="AE115" i="1" s="1"/>
  <c r="AG115" i="1" s="1"/>
  <c r="AA115" i="1"/>
  <c r="AB116" i="1" s="1"/>
  <c r="AE116" i="1" s="1"/>
  <c r="AG116" i="1" s="1"/>
  <c r="AA116" i="1"/>
  <c r="AB117" i="1" s="1"/>
  <c r="AE117" i="1" s="1"/>
  <c r="AG117" i="1" s="1"/>
  <c r="AA117" i="1"/>
  <c r="AB118" i="1" s="1"/>
  <c r="AE118" i="1" s="1"/>
  <c r="AG118" i="1" s="1"/>
  <c r="AA118" i="1"/>
  <c r="AB119" i="1" s="1"/>
  <c r="AE119" i="1" s="1"/>
  <c r="AG119" i="1" s="1"/>
  <c r="AA119" i="1"/>
  <c r="AB120" i="1" s="1"/>
  <c r="AE120" i="1" s="1"/>
  <c r="AG120" i="1" s="1"/>
  <c r="AA120" i="1"/>
  <c r="AB121" i="1" s="1"/>
  <c r="AE121" i="1" s="1"/>
  <c r="AG121" i="1" s="1"/>
  <c r="AA121" i="1"/>
  <c r="AB122" i="1" s="1"/>
  <c r="AE122" i="1" s="1"/>
  <c r="AG122" i="1" s="1"/>
  <c r="AA122" i="1"/>
  <c r="AB123" i="1" s="1"/>
  <c r="AE123" i="1" s="1"/>
  <c r="AG123" i="1" s="1"/>
  <c r="AA123" i="1"/>
  <c r="AB124" i="1" s="1"/>
  <c r="AE124" i="1" s="1"/>
  <c r="AG124" i="1" s="1"/>
  <c r="AA124" i="1"/>
  <c r="AB125" i="1" s="1"/>
  <c r="AE125" i="1" s="1"/>
  <c r="AG125" i="1" s="1"/>
  <c r="AA125" i="1"/>
  <c r="AB126" i="1" s="1"/>
  <c r="AE126" i="1" s="1"/>
  <c r="AG126" i="1" s="1"/>
  <c r="AA126" i="1"/>
  <c r="AB127" i="1" s="1"/>
  <c r="AE127" i="1" s="1"/>
  <c r="AG127" i="1" s="1"/>
  <c r="AA127" i="1"/>
  <c r="AB128" i="1" s="1"/>
  <c r="AE128" i="1" s="1"/>
  <c r="AG128" i="1" s="1"/>
  <c r="AA128" i="1"/>
  <c r="AB129" i="1" s="1"/>
  <c r="AE129" i="1" s="1"/>
  <c r="AG129" i="1" s="1"/>
  <c r="AA129" i="1"/>
  <c r="AB130" i="1" s="1"/>
  <c r="AE130" i="1" s="1"/>
  <c r="AG130" i="1" s="1"/>
  <c r="AA130" i="1"/>
  <c r="AB131" i="1" s="1"/>
  <c r="AE131" i="1" s="1"/>
  <c r="AG131" i="1" s="1"/>
  <c r="AA131" i="1"/>
  <c r="AB132" i="1" s="1"/>
  <c r="AE132" i="1" s="1"/>
  <c r="AG132" i="1" s="1"/>
  <c r="AA132" i="1"/>
  <c r="AB133" i="1" s="1"/>
  <c r="AE133" i="1" s="1"/>
  <c r="AG133" i="1" s="1"/>
  <c r="AA133" i="1"/>
  <c r="AB134" i="1" s="1"/>
  <c r="AE134" i="1" s="1"/>
  <c r="AG134" i="1" s="1"/>
  <c r="AA134" i="1"/>
  <c r="AB135" i="1" s="1"/>
  <c r="AE135" i="1" s="1"/>
  <c r="AG135" i="1" s="1"/>
  <c r="AA135" i="1"/>
  <c r="AB136" i="1" s="1"/>
  <c r="AE136" i="1" s="1"/>
  <c r="AG136" i="1" s="1"/>
  <c r="AA136" i="1"/>
  <c r="AB137" i="1" s="1"/>
  <c r="AE137" i="1" s="1"/>
  <c r="AG137" i="1" s="1"/>
  <c r="AA137" i="1"/>
  <c r="AB138" i="1" s="1"/>
  <c r="AE138" i="1" s="1"/>
  <c r="AG138" i="1" s="1"/>
  <c r="AA138" i="1"/>
  <c r="AB139" i="1" s="1"/>
  <c r="AE139" i="1" s="1"/>
  <c r="AG139" i="1" s="1"/>
  <c r="AA139" i="1"/>
  <c r="AB140" i="1" s="1"/>
  <c r="AE140" i="1" s="1"/>
  <c r="AG140" i="1" s="1"/>
  <c r="AA140" i="1"/>
  <c r="AB141" i="1" s="1"/>
  <c r="AE141" i="1" s="1"/>
  <c r="AG141" i="1" s="1"/>
  <c r="AA141" i="1"/>
  <c r="AB142" i="1" s="1"/>
  <c r="AE142" i="1" s="1"/>
  <c r="AG142" i="1" s="1"/>
  <c r="AA142" i="1"/>
  <c r="AB143" i="1" s="1"/>
  <c r="AE143" i="1" s="1"/>
  <c r="AG143" i="1" s="1"/>
  <c r="AA143" i="1"/>
  <c r="AB144" i="1" s="1"/>
  <c r="AE144" i="1" s="1"/>
  <c r="AG144" i="1" s="1"/>
  <c r="AA144" i="1"/>
  <c r="AB145" i="1" s="1"/>
  <c r="AE145" i="1" s="1"/>
  <c r="AG145" i="1" s="1"/>
  <c r="AA145" i="1"/>
  <c r="AB146" i="1" s="1"/>
  <c r="AE146" i="1" s="1"/>
  <c r="AG146" i="1" s="1"/>
  <c r="AA146" i="1"/>
  <c r="AB147" i="1" s="1"/>
  <c r="AE147" i="1" s="1"/>
  <c r="AG147" i="1" s="1"/>
  <c r="AA147" i="1"/>
  <c r="AB148" i="1" s="1"/>
  <c r="AE148" i="1" s="1"/>
  <c r="AG148" i="1" s="1"/>
  <c r="AA148" i="1"/>
  <c r="AB149" i="1" s="1"/>
  <c r="AE149" i="1" s="1"/>
  <c r="AG149" i="1" s="1"/>
  <c r="AA149" i="1"/>
  <c r="AB150" i="1" s="1"/>
  <c r="AE150" i="1" s="1"/>
  <c r="AG150" i="1" s="1"/>
  <c r="AA150" i="1"/>
  <c r="AB151" i="1" s="1"/>
  <c r="AE151" i="1" s="1"/>
  <c r="AG151" i="1" s="1"/>
  <c r="AA151" i="1"/>
  <c r="AB152" i="1" s="1"/>
  <c r="AE152" i="1" s="1"/>
  <c r="AG152" i="1" s="1"/>
  <c r="AA152" i="1"/>
  <c r="AB153" i="1" s="1"/>
  <c r="AE153" i="1" s="1"/>
  <c r="AG153" i="1" s="1"/>
  <c r="AA153" i="1"/>
  <c r="AB154" i="1" s="1"/>
  <c r="AE154" i="1" s="1"/>
  <c r="AG154" i="1" s="1"/>
  <c r="AA154" i="1"/>
  <c r="AB155" i="1" s="1"/>
  <c r="AE155" i="1" s="1"/>
  <c r="AG155" i="1" s="1"/>
  <c r="AA155" i="1"/>
  <c r="AB156" i="1" s="1"/>
  <c r="AE156" i="1" s="1"/>
  <c r="AG156" i="1" s="1"/>
  <c r="AA156" i="1"/>
  <c r="AB157" i="1" s="1"/>
  <c r="AE157" i="1" s="1"/>
  <c r="AG157" i="1" s="1"/>
  <c r="AA157" i="1"/>
  <c r="AB158" i="1" s="1"/>
  <c r="AE158" i="1" s="1"/>
  <c r="AG158" i="1" s="1"/>
  <c r="AA158" i="1"/>
  <c r="AB159" i="1" s="1"/>
  <c r="AE159" i="1" s="1"/>
  <c r="AG159" i="1" s="1"/>
  <c r="AA159" i="1"/>
  <c r="AB160" i="1" s="1"/>
  <c r="AE160" i="1" s="1"/>
  <c r="AG160" i="1" s="1"/>
  <c r="AA160" i="1"/>
  <c r="AB161" i="1" s="1"/>
  <c r="AE161" i="1" s="1"/>
  <c r="AG161" i="1" s="1"/>
  <c r="AA161" i="1"/>
  <c r="AB162" i="1" s="1"/>
  <c r="AE162" i="1" s="1"/>
  <c r="AG162" i="1" s="1"/>
  <c r="AA162" i="1"/>
  <c r="AB163" i="1" s="1"/>
  <c r="AE163" i="1" s="1"/>
  <c r="AG163" i="1" s="1"/>
  <c r="AA163" i="1"/>
  <c r="AB164" i="1" s="1"/>
  <c r="AE164" i="1" s="1"/>
  <c r="AG164" i="1" s="1"/>
  <c r="AA164" i="1"/>
  <c r="AB165" i="1" s="1"/>
  <c r="AE165" i="1" s="1"/>
  <c r="AG165" i="1" s="1"/>
  <c r="AA165" i="1"/>
  <c r="AB166" i="1" s="1"/>
  <c r="AE166" i="1" s="1"/>
  <c r="AG166" i="1" s="1"/>
  <c r="AA166" i="1"/>
  <c r="AB167" i="1" s="1"/>
  <c r="AE167" i="1" s="1"/>
  <c r="AG167" i="1" s="1"/>
  <c r="AA167" i="1"/>
  <c r="AB168" i="1" s="1"/>
  <c r="AE168" i="1" s="1"/>
  <c r="AG168" i="1" s="1"/>
  <c r="AA168" i="1"/>
  <c r="AB169" i="1" s="1"/>
  <c r="AE169" i="1" s="1"/>
  <c r="AG169" i="1" s="1"/>
  <c r="AA169" i="1"/>
  <c r="AB170" i="1" s="1"/>
  <c r="AE170" i="1" s="1"/>
  <c r="AG170" i="1" s="1"/>
  <c r="AA170" i="1"/>
  <c r="AB171" i="1" s="1"/>
  <c r="AE171" i="1" s="1"/>
  <c r="AG171" i="1" s="1"/>
  <c r="AA171" i="1"/>
  <c r="AB172" i="1" s="1"/>
  <c r="AE172" i="1" s="1"/>
  <c r="AG172" i="1" s="1"/>
  <c r="AA172" i="1"/>
  <c r="AB173" i="1" s="1"/>
  <c r="AE173" i="1" s="1"/>
  <c r="AG173" i="1" s="1"/>
  <c r="AA173" i="1"/>
  <c r="AB174" i="1" s="1"/>
  <c r="AE174" i="1" s="1"/>
  <c r="AG174" i="1" s="1"/>
  <c r="AA174" i="1"/>
  <c r="AB175" i="1" s="1"/>
  <c r="AE175" i="1" s="1"/>
  <c r="AG175" i="1" s="1"/>
  <c r="AA175" i="1"/>
  <c r="AB176" i="1" s="1"/>
  <c r="AE176" i="1" s="1"/>
  <c r="AG176" i="1" s="1"/>
  <c r="AA176" i="1"/>
  <c r="AB177" i="1" s="1"/>
  <c r="AE177" i="1" s="1"/>
  <c r="AG177" i="1" s="1"/>
  <c r="AA177" i="1"/>
  <c r="AB178" i="1" s="1"/>
  <c r="AE178" i="1" s="1"/>
  <c r="AG178" i="1" s="1"/>
  <c r="AA178" i="1"/>
  <c r="AB179" i="1" s="1"/>
  <c r="AE179" i="1" s="1"/>
  <c r="AG179" i="1" s="1"/>
  <c r="AA179" i="1"/>
  <c r="AB180" i="1" s="1"/>
  <c r="AE180" i="1" s="1"/>
  <c r="AG180" i="1" s="1"/>
  <c r="AA180" i="1"/>
  <c r="AB181" i="1" s="1"/>
  <c r="AE181" i="1" s="1"/>
  <c r="AG181" i="1" s="1"/>
  <c r="AA181" i="1"/>
  <c r="AB182" i="1" s="1"/>
  <c r="AE182" i="1" s="1"/>
  <c r="AG182" i="1" s="1"/>
  <c r="AA182" i="1"/>
  <c r="AB183" i="1" s="1"/>
  <c r="AE183" i="1" s="1"/>
  <c r="AG183" i="1" s="1"/>
  <c r="AA183" i="1"/>
  <c r="AB184" i="1" s="1"/>
  <c r="AE184" i="1" s="1"/>
  <c r="AG184" i="1" s="1"/>
  <c r="AA184" i="1"/>
  <c r="AB185" i="1" s="1"/>
  <c r="AE185" i="1" s="1"/>
  <c r="AG185" i="1" s="1"/>
  <c r="AA185" i="1"/>
  <c r="AB186" i="1" s="1"/>
  <c r="AE186" i="1" s="1"/>
  <c r="AG186" i="1" s="1"/>
  <c r="AA186" i="1"/>
  <c r="AB187" i="1" s="1"/>
  <c r="AE187" i="1" s="1"/>
  <c r="AG187" i="1" s="1"/>
  <c r="AA187" i="1"/>
  <c r="AB188" i="1" s="1"/>
  <c r="AE188" i="1" s="1"/>
  <c r="AG188" i="1" s="1"/>
  <c r="AA188" i="1"/>
  <c r="AB189" i="1" s="1"/>
  <c r="AE189" i="1" s="1"/>
  <c r="AG189" i="1" s="1"/>
  <c r="AA189" i="1"/>
  <c r="AB190" i="1" s="1"/>
  <c r="AE190" i="1" s="1"/>
  <c r="AG190" i="1" s="1"/>
  <c r="AA190" i="1"/>
  <c r="AB191" i="1" s="1"/>
  <c r="AE191" i="1" s="1"/>
  <c r="AG191" i="1" s="1"/>
  <c r="AA191" i="1"/>
  <c r="AB192" i="1" s="1"/>
  <c r="AE192" i="1" s="1"/>
  <c r="AG192" i="1" s="1"/>
  <c r="AA192" i="1"/>
  <c r="AB193" i="1" s="1"/>
  <c r="AE193" i="1" s="1"/>
  <c r="AG193" i="1" s="1"/>
  <c r="AA193" i="1"/>
  <c r="AB194" i="1" s="1"/>
  <c r="AE194" i="1" s="1"/>
  <c r="AG194" i="1" s="1"/>
  <c r="AA194" i="1"/>
  <c r="AB195" i="1" s="1"/>
  <c r="AE195" i="1" s="1"/>
  <c r="AG195" i="1" s="1"/>
  <c r="AA195" i="1"/>
  <c r="AB196" i="1" s="1"/>
  <c r="AE196" i="1" s="1"/>
  <c r="AG196" i="1" s="1"/>
  <c r="AA196" i="1"/>
  <c r="AB197" i="1" s="1"/>
  <c r="AE197" i="1" s="1"/>
  <c r="AG197" i="1" s="1"/>
  <c r="AA197" i="1"/>
  <c r="AB198" i="1" s="1"/>
  <c r="AE198" i="1" s="1"/>
  <c r="AG198" i="1" s="1"/>
  <c r="AA198" i="1"/>
  <c r="AB199" i="1" s="1"/>
  <c r="AE199" i="1" s="1"/>
  <c r="AG199" i="1" s="1"/>
  <c r="AA199" i="1"/>
  <c r="AB200" i="1" s="1"/>
  <c r="AE200" i="1" s="1"/>
  <c r="AG200" i="1" s="1"/>
  <c r="AA200" i="1"/>
  <c r="AB201" i="1" s="1"/>
  <c r="AE201" i="1" s="1"/>
  <c r="AG201" i="1" s="1"/>
  <c r="AA201" i="1"/>
  <c r="AB202" i="1" s="1"/>
  <c r="AE202" i="1" s="1"/>
  <c r="AG202" i="1" s="1"/>
  <c r="AA202" i="1"/>
  <c r="AB203" i="1" s="1"/>
  <c r="AE203" i="1" s="1"/>
  <c r="AG203" i="1" s="1"/>
  <c r="AA203" i="1"/>
  <c r="AB204" i="1" s="1"/>
  <c r="AE204" i="1" s="1"/>
  <c r="AG204" i="1" s="1"/>
  <c r="AA204" i="1"/>
  <c r="AB205" i="1" s="1"/>
  <c r="AE205" i="1" s="1"/>
  <c r="AG205" i="1" s="1"/>
  <c r="AA205" i="1"/>
  <c r="AB206" i="1" s="1"/>
  <c r="AE206" i="1" s="1"/>
  <c r="AG206" i="1" s="1"/>
  <c r="AA206" i="1"/>
  <c r="AB207" i="1" s="1"/>
  <c r="AE207" i="1" s="1"/>
  <c r="AG207" i="1" s="1"/>
  <c r="AA207" i="1"/>
  <c r="AB208" i="1" s="1"/>
  <c r="AE208" i="1" s="1"/>
  <c r="AG208" i="1" s="1"/>
  <c r="AA208" i="1"/>
  <c r="AB209" i="1" s="1"/>
  <c r="AE209" i="1" s="1"/>
  <c r="AG209" i="1" s="1"/>
  <c r="AA209" i="1"/>
  <c r="AB210" i="1" s="1"/>
  <c r="AE210" i="1" s="1"/>
  <c r="AG210" i="1" s="1"/>
  <c r="AA210" i="1"/>
  <c r="AB211" i="1" s="1"/>
  <c r="AE211" i="1" s="1"/>
  <c r="AG211" i="1" s="1"/>
  <c r="AA211" i="1"/>
  <c r="AB212" i="1" s="1"/>
  <c r="AE212" i="1" s="1"/>
  <c r="AG212" i="1" s="1"/>
  <c r="AA212" i="1"/>
  <c r="AB213" i="1" s="1"/>
  <c r="AE213" i="1" s="1"/>
  <c r="AG213" i="1" s="1"/>
  <c r="AA213" i="1"/>
  <c r="AB214" i="1" s="1"/>
  <c r="AE214" i="1" s="1"/>
  <c r="AG214" i="1" s="1"/>
  <c r="AA214" i="1"/>
  <c r="AB215" i="1" s="1"/>
  <c r="AE215" i="1" s="1"/>
  <c r="AG215" i="1" s="1"/>
  <c r="AA215" i="1"/>
  <c r="AB216" i="1" s="1"/>
  <c r="AE216" i="1" s="1"/>
  <c r="AG216" i="1" s="1"/>
  <c r="AA216" i="1"/>
  <c r="AB217" i="1" s="1"/>
  <c r="AE217" i="1" s="1"/>
  <c r="AG217" i="1" s="1"/>
  <c r="AA217" i="1"/>
  <c r="AB218" i="1" s="1"/>
  <c r="AE218" i="1" s="1"/>
  <c r="AG218" i="1" s="1"/>
  <c r="AA218" i="1"/>
  <c r="AB219" i="1" s="1"/>
  <c r="AE219" i="1" s="1"/>
  <c r="AG219" i="1" s="1"/>
  <c r="AA219" i="1"/>
  <c r="AB220" i="1" s="1"/>
  <c r="AE220" i="1" s="1"/>
  <c r="AG220" i="1" s="1"/>
  <c r="AA220" i="1"/>
  <c r="AB221" i="1" s="1"/>
  <c r="AE221" i="1" s="1"/>
  <c r="AG221" i="1" s="1"/>
  <c r="AA221" i="1"/>
  <c r="AB222" i="1" s="1"/>
  <c r="AE222" i="1" s="1"/>
  <c r="AG222" i="1" s="1"/>
  <c r="AA222" i="1"/>
  <c r="AB223" i="1" s="1"/>
  <c r="AE223" i="1" s="1"/>
  <c r="AG223" i="1" s="1"/>
  <c r="AA223" i="1"/>
  <c r="AB224" i="1" s="1"/>
  <c r="AE224" i="1" s="1"/>
  <c r="AG224" i="1" s="1"/>
  <c r="AA224" i="1"/>
  <c r="AB225" i="1" s="1"/>
  <c r="AE225" i="1" s="1"/>
  <c r="AG225" i="1" s="1"/>
  <c r="AA225" i="1"/>
  <c r="AB226" i="1" s="1"/>
  <c r="AE226" i="1" s="1"/>
  <c r="AG226" i="1" s="1"/>
  <c r="AA226" i="1"/>
  <c r="AB227" i="1" s="1"/>
  <c r="AE227" i="1" s="1"/>
  <c r="AG227" i="1" s="1"/>
  <c r="AA227" i="1"/>
  <c r="AB228" i="1" s="1"/>
  <c r="AE228" i="1" s="1"/>
  <c r="AG228" i="1" s="1"/>
  <c r="AA228" i="1"/>
  <c r="AB229" i="1" s="1"/>
  <c r="AE229" i="1" s="1"/>
  <c r="AG229" i="1" s="1"/>
  <c r="AA229" i="1"/>
  <c r="AB230" i="1" s="1"/>
  <c r="AE230" i="1" s="1"/>
  <c r="AG230" i="1" s="1"/>
  <c r="AA230" i="1"/>
  <c r="AB231" i="1" s="1"/>
  <c r="AE231" i="1" s="1"/>
  <c r="AG231" i="1" s="1"/>
  <c r="AA231" i="1"/>
  <c r="AB232" i="1" s="1"/>
  <c r="AE232" i="1" s="1"/>
  <c r="AG232" i="1" s="1"/>
  <c r="AA232" i="1"/>
  <c r="AB233" i="1" s="1"/>
  <c r="AE233" i="1" s="1"/>
  <c r="AG233" i="1" s="1"/>
  <c r="AA233" i="1"/>
  <c r="AB234" i="1" s="1"/>
  <c r="AE234" i="1" s="1"/>
  <c r="AG234" i="1" s="1"/>
  <c r="AA234" i="1"/>
  <c r="AB235" i="1" s="1"/>
  <c r="AE235" i="1" s="1"/>
  <c r="AG235" i="1" s="1"/>
  <c r="AA235" i="1"/>
  <c r="AB236" i="1" s="1"/>
  <c r="AE236" i="1" s="1"/>
  <c r="AG236" i="1" s="1"/>
  <c r="AA236" i="1"/>
  <c r="AB237" i="1" s="1"/>
  <c r="AE237" i="1" s="1"/>
  <c r="AG237" i="1" s="1"/>
  <c r="AA237" i="1"/>
  <c r="AB238" i="1" s="1"/>
  <c r="AE238" i="1" s="1"/>
  <c r="AG238" i="1" s="1"/>
  <c r="AA238" i="1"/>
  <c r="AB239" i="1" s="1"/>
  <c r="AE239" i="1" s="1"/>
  <c r="AG239" i="1" s="1"/>
  <c r="AA239" i="1"/>
  <c r="AB240" i="1" s="1"/>
  <c r="AE240" i="1" s="1"/>
  <c r="AG240" i="1" s="1"/>
  <c r="AA240" i="1"/>
  <c r="AB241" i="1" s="1"/>
  <c r="AE241" i="1" s="1"/>
  <c r="AG241" i="1" s="1"/>
  <c r="AA241" i="1"/>
  <c r="AB242" i="1" s="1"/>
  <c r="AE242" i="1" s="1"/>
  <c r="AG242" i="1" s="1"/>
  <c r="AA242" i="1"/>
  <c r="AB243" i="1" s="1"/>
  <c r="AE243" i="1" s="1"/>
  <c r="AG243" i="1" s="1"/>
  <c r="AA243" i="1"/>
  <c r="AB244" i="1" s="1"/>
  <c r="AE244" i="1" s="1"/>
  <c r="AG244" i="1" s="1"/>
  <c r="AA244" i="1"/>
  <c r="AB245" i="1" s="1"/>
  <c r="AE245" i="1" s="1"/>
  <c r="AG245" i="1" s="1"/>
  <c r="AA245" i="1"/>
  <c r="AB246" i="1" s="1"/>
  <c r="AE246" i="1" s="1"/>
  <c r="AG246" i="1" s="1"/>
  <c r="AA246" i="1"/>
  <c r="AB247" i="1" s="1"/>
  <c r="AE247" i="1" s="1"/>
  <c r="AG247" i="1" s="1"/>
  <c r="AA247" i="1"/>
  <c r="AB248" i="1" s="1"/>
  <c r="AE248" i="1" s="1"/>
  <c r="AG248" i="1" s="1"/>
  <c r="AA248" i="1"/>
  <c r="AB249" i="1" s="1"/>
  <c r="AE249" i="1" s="1"/>
  <c r="AG249" i="1" s="1"/>
  <c r="AA249" i="1"/>
  <c r="AB250" i="1" s="1"/>
  <c r="AE250" i="1" s="1"/>
  <c r="AG250" i="1" s="1"/>
  <c r="AA250" i="1"/>
  <c r="AB251" i="1" s="1"/>
  <c r="AE251" i="1" s="1"/>
  <c r="AG251" i="1" s="1"/>
  <c r="AA251" i="1"/>
  <c r="AB252" i="1" s="1"/>
  <c r="AE252" i="1" s="1"/>
  <c r="AG252" i="1" s="1"/>
  <c r="AA252" i="1"/>
  <c r="AB253" i="1" s="1"/>
  <c r="AE253" i="1" s="1"/>
  <c r="AG253" i="1" s="1"/>
  <c r="AA253" i="1"/>
  <c r="AB254" i="1" s="1"/>
  <c r="AE254" i="1" s="1"/>
  <c r="AG254" i="1" s="1"/>
  <c r="AA254" i="1"/>
  <c r="AB255" i="1" s="1"/>
  <c r="AE255" i="1" s="1"/>
  <c r="AG255" i="1" s="1"/>
  <c r="AA255" i="1"/>
  <c r="AB256" i="1" s="1"/>
  <c r="AE256" i="1" s="1"/>
  <c r="AG256" i="1" s="1"/>
  <c r="AA256" i="1"/>
  <c r="AB257" i="1" s="1"/>
  <c r="AE257" i="1" s="1"/>
  <c r="AG257" i="1" s="1"/>
  <c r="AA257" i="1"/>
  <c r="AB258" i="1" s="1"/>
  <c r="AE258" i="1" s="1"/>
  <c r="AG258" i="1" s="1"/>
  <c r="AA258" i="1"/>
  <c r="AB259" i="1" s="1"/>
  <c r="AE259" i="1" s="1"/>
  <c r="AG259" i="1" s="1"/>
  <c r="AA259" i="1"/>
  <c r="AB260" i="1" s="1"/>
  <c r="AE260" i="1" s="1"/>
  <c r="AG260" i="1" s="1"/>
  <c r="AA260" i="1"/>
  <c r="AB261" i="1" s="1"/>
  <c r="AE261" i="1" s="1"/>
  <c r="AG261" i="1" s="1"/>
  <c r="AA261" i="1"/>
  <c r="AB262" i="1" s="1"/>
  <c r="AE262" i="1" s="1"/>
  <c r="AG262" i="1" s="1"/>
  <c r="AA262" i="1"/>
  <c r="AB263" i="1" s="1"/>
  <c r="AE263" i="1" s="1"/>
  <c r="AG263" i="1" s="1"/>
  <c r="AA263" i="1"/>
  <c r="AB264" i="1" s="1"/>
  <c r="AE264" i="1" s="1"/>
  <c r="AG264" i="1" s="1"/>
  <c r="AA264" i="1"/>
  <c r="AB265" i="1" s="1"/>
  <c r="AE265" i="1" s="1"/>
  <c r="AG265" i="1" s="1"/>
  <c r="AA265" i="1"/>
  <c r="AB266" i="1" s="1"/>
  <c r="AE266" i="1" s="1"/>
  <c r="AG266" i="1" s="1"/>
  <c r="AA266" i="1"/>
  <c r="AB267" i="1" s="1"/>
  <c r="AE267" i="1" s="1"/>
  <c r="AG267" i="1" s="1"/>
  <c r="AA267" i="1"/>
  <c r="AB268" i="1" s="1"/>
  <c r="AE268" i="1" s="1"/>
  <c r="AG268" i="1" s="1"/>
  <c r="AA268" i="1"/>
  <c r="AB269" i="1" s="1"/>
  <c r="AE269" i="1" s="1"/>
  <c r="AG269" i="1" s="1"/>
  <c r="AA269" i="1"/>
  <c r="AB270" i="1" s="1"/>
  <c r="AE270" i="1" s="1"/>
  <c r="AG270" i="1" s="1"/>
  <c r="AA270" i="1"/>
  <c r="AB271" i="1" s="1"/>
  <c r="AE271" i="1" s="1"/>
  <c r="AG271" i="1" s="1"/>
  <c r="AA271" i="1"/>
  <c r="AB272" i="1" s="1"/>
  <c r="AE272" i="1" s="1"/>
  <c r="AG272" i="1" s="1"/>
  <c r="AA272" i="1"/>
  <c r="AB273" i="1" s="1"/>
  <c r="AE273" i="1" s="1"/>
  <c r="AG273" i="1" s="1"/>
  <c r="AA273" i="1"/>
  <c r="AB274" i="1" s="1"/>
  <c r="AE274" i="1" s="1"/>
  <c r="AG274" i="1" s="1"/>
  <c r="AA274" i="1"/>
  <c r="AB275" i="1" s="1"/>
  <c r="AE275" i="1" s="1"/>
  <c r="AG275" i="1" s="1"/>
  <c r="AA275" i="1"/>
  <c r="AB276" i="1" s="1"/>
  <c r="AE276" i="1" s="1"/>
  <c r="AG276" i="1" s="1"/>
  <c r="AA276" i="1"/>
  <c r="AB277" i="1" s="1"/>
  <c r="AE277" i="1" s="1"/>
  <c r="AG277" i="1" s="1"/>
  <c r="AA277" i="1"/>
  <c r="AB278" i="1" s="1"/>
  <c r="AE278" i="1" s="1"/>
  <c r="AG278" i="1" s="1"/>
  <c r="AA278" i="1"/>
  <c r="AB279" i="1" s="1"/>
  <c r="AE279" i="1" s="1"/>
  <c r="AG279" i="1" s="1"/>
  <c r="AA279" i="1"/>
  <c r="AB280" i="1" s="1"/>
  <c r="AE280" i="1" s="1"/>
  <c r="AG280" i="1" s="1"/>
  <c r="AA280" i="1"/>
  <c r="AB281" i="1" s="1"/>
  <c r="AE281" i="1" s="1"/>
  <c r="AG281" i="1" s="1"/>
  <c r="AA281" i="1"/>
  <c r="AB282" i="1" s="1"/>
  <c r="AE282" i="1" s="1"/>
  <c r="AG282" i="1" s="1"/>
  <c r="AA282" i="1"/>
  <c r="AB283" i="1" s="1"/>
  <c r="AE283" i="1" s="1"/>
  <c r="AG283" i="1" s="1"/>
  <c r="AA283" i="1"/>
  <c r="AB284" i="1" s="1"/>
  <c r="AE284" i="1" s="1"/>
  <c r="AG284" i="1" s="1"/>
  <c r="AA284" i="1"/>
  <c r="AB285" i="1" s="1"/>
  <c r="AE285" i="1" s="1"/>
  <c r="AG285" i="1" s="1"/>
  <c r="AA285" i="1"/>
  <c r="AB286" i="1" s="1"/>
  <c r="AE286" i="1" s="1"/>
  <c r="AG286" i="1" s="1"/>
  <c r="AA286" i="1"/>
  <c r="AB287" i="1" s="1"/>
  <c r="AE287" i="1" s="1"/>
  <c r="AG287" i="1" s="1"/>
  <c r="AA287" i="1"/>
  <c r="AB288" i="1" s="1"/>
  <c r="AE288" i="1" s="1"/>
  <c r="AG288" i="1" s="1"/>
  <c r="AA288" i="1"/>
  <c r="AB289" i="1" s="1"/>
  <c r="AE289" i="1" s="1"/>
  <c r="AG289" i="1" s="1"/>
  <c r="AA289" i="1"/>
  <c r="AB290" i="1" s="1"/>
  <c r="AE290" i="1" s="1"/>
  <c r="AG290" i="1" s="1"/>
  <c r="AA290" i="1"/>
  <c r="AB291" i="1" s="1"/>
  <c r="AE291" i="1" s="1"/>
  <c r="AG291" i="1" s="1"/>
  <c r="AA291" i="1"/>
  <c r="AB292" i="1" s="1"/>
  <c r="AE292" i="1" s="1"/>
  <c r="AG292" i="1" s="1"/>
  <c r="AA292" i="1"/>
  <c r="AB293" i="1" s="1"/>
  <c r="AE293" i="1" s="1"/>
  <c r="AG293" i="1" s="1"/>
  <c r="AA293" i="1"/>
  <c r="AB294" i="1" s="1"/>
  <c r="AE294" i="1" s="1"/>
  <c r="AG294" i="1" s="1"/>
  <c r="AA294" i="1"/>
  <c r="AB295" i="1" s="1"/>
  <c r="AE295" i="1" s="1"/>
  <c r="AG295" i="1" s="1"/>
  <c r="AA295" i="1"/>
  <c r="AB296" i="1" s="1"/>
  <c r="AE296" i="1" s="1"/>
  <c r="AG296" i="1" s="1"/>
  <c r="AA296" i="1"/>
  <c r="AB297" i="1" s="1"/>
  <c r="AE297" i="1" s="1"/>
  <c r="AG297" i="1" s="1"/>
  <c r="AA297" i="1"/>
  <c r="AB298" i="1" s="1"/>
  <c r="AE298" i="1" s="1"/>
  <c r="AG298" i="1" s="1"/>
  <c r="AA298" i="1"/>
  <c r="AB299" i="1" s="1"/>
  <c r="AE299" i="1" s="1"/>
  <c r="AG299" i="1" s="1"/>
  <c r="AA299" i="1"/>
  <c r="AB300" i="1" s="1"/>
  <c r="AE300" i="1" s="1"/>
  <c r="AG300" i="1" s="1"/>
  <c r="AA300" i="1"/>
  <c r="AB301" i="1" s="1"/>
  <c r="AE301" i="1" s="1"/>
  <c r="AG301" i="1" s="1"/>
  <c r="AA301" i="1"/>
  <c r="AB302" i="1" s="1"/>
  <c r="AE302" i="1" s="1"/>
  <c r="AG302" i="1" s="1"/>
  <c r="AA302" i="1"/>
  <c r="AB303" i="1" s="1"/>
  <c r="AE303" i="1" s="1"/>
  <c r="AG303" i="1" s="1"/>
  <c r="AA303" i="1"/>
  <c r="AB304" i="1" s="1"/>
  <c r="AE304" i="1" s="1"/>
  <c r="AG304" i="1" s="1"/>
  <c r="AA304" i="1"/>
  <c r="AB305" i="1" s="1"/>
  <c r="AE305" i="1" s="1"/>
  <c r="AG305" i="1" s="1"/>
  <c r="AA305" i="1"/>
  <c r="AB306" i="1" s="1"/>
  <c r="AE306" i="1" s="1"/>
  <c r="AG306" i="1" s="1"/>
  <c r="AA306" i="1"/>
  <c r="AB307" i="1" s="1"/>
  <c r="AE307" i="1" s="1"/>
  <c r="AG307" i="1" s="1"/>
  <c r="AA307" i="1"/>
  <c r="AB308" i="1" s="1"/>
  <c r="AE308" i="1" s="1"/>
  <c r="AG308" i="1" s="1"/>
  <c r="AA308" i="1"/>
  <c r="AB309" i="1" s="1"/>
  <c r="AE309" i="1" s="1"/>
  <c r="AG309" i="1" s="1"/>
  <c r="AA309" i="1"/>
  <c r="AB310" i="1" s="1"/>
  <c r="AE310" i="1" s="1"/>
  <c r="AG310" i="1" s="1"/>
  <c r="AA310" i="1"/>
  <c r="AB311" i="1" s="1"/>
  <c r="AE311" i="1" s="1"/>
  <c r="AG311" i="1" s="1"/>
  <c r="AA311" i="1"/>
  <c r="AB312" i="1" s="1"/>
  <c r="AE312" i="1" s="1"/>
  <c r="AG312" i="1" s="1"/>
  <c r="AA312" i="1"/>
  <c r="AB313" i="1" s="1"/>
  <c r="AE313" i="1" s="1"/>
  <c r="AG313" i="1" s="1"/>
  <c r="AA313" i="1"/>
  <c r="AB314" i="1" s="1"/>
  <c r="AE314" i="1" s="1"/>
  <c r="AG314" i="1" s="1"/>
  <c r="AA314" i="1"/>
  <c r="AB315" i="1" s="1"/>
  <c r="AE315" i="1" s="1"/>
  <c r="AG315" i="1" s="1"/>
  <c r="AA315" i="1"/>
  <c r="AB316" i="1" s="1"/>
  <c r="AE316" i="1" s="1"/>
  <c r="AG316" i="1" s="1"/>
  <c r="AA316" i="1"/>
  <c r="AB317" i="1" s="1"/>
  <c r="AE317" i="1" s="1"/>
  <c r="AG317" i="1" s="1"/>
  <c r="AA317" i="1"/>
  <c r="AB318" i="1" s="1"/>
  <c r="AE318" i="1" s="1"/>
  <c r="AG318" i="1" s="1"/>
  <c r="AA318" i="1"/>
  <c r="AB319" i="1" s="1"/>
  <c r="AE319" i="1" s="1"/>
  <c r="AG319" i="1" s="1"/>
  <c r="AA319" i="1"/>
  <c r="AB320" i="1" s="1"/>
  <c r="AE320" i="1" s="1"/>
  <c r="AG320" i="1" s="1"/>
  <c r="AA320" i="1"/>
  <c r="AB321" i="1" s="1"/>
  <c r="AE321" i="1" s="1"/>
  <c r="AG321" i="1" s="1"/>
  <c r="AA321" i="1"/>
  <c r="AB322" i="1" s="1"/>
  <c r="AE322" i="1" s="1"/>
  <c r="AG322" i="1" s="1"/>
  <c r="AA322" i="1"/>
  <c r="AB323" i="1" s="1"/>
  <c r="AE323" i="1" s="1"/>
  <c r="AG323" i="1" s="1"/>
  <c r="AA323" i="1"/>
  <c r="AB324" i="1" s="1"/>
  <c r="AE324" i="1" s="1"/>
  <c r="AG324" i="1" s="1"/>
  <c r="AA324" i="1"/>
  <c r="AB325" i="1" s="1"/>
  <c r="AE325" i="1" s="1"/>
  <c r="AG325" i="1" s="1"/>
  <c r="AA325" i="1"/>
  <c r="AB326" i="1" s="1"/>
  <c r="AE326" i="1" s="1"/>
  <c r="AG326" i="1" s="1"/>
  <c r="AA326" i="1"/>
  <c r="AB327" i="1" s="1"/>
  <c r="AE327" i="1" s="1"/>
  <c r="AG327" i="1" s="1"/>
  <c r="AA327" i="1"/>
  <c r="AB328" i="1" s="1"/>
  <c r="AE328" i="1" s="1"/>
  <c r="AG328" i="1" s="1"/>
  <c r="AA328" i="1"/>
  <c r="AB329" i="1" s="1"/>
  <c r="AE329" i="1" s="1"/>
  <c r="AG329" i="1" s="1"/>
  <c r="AA329" i="1"/>
  <c r="AB330" i="1" s="1"/>
  <c r="AE330" i="1" s="1"/>
  <c r="AG330" i="1" s="1"/>
  <c r="AA330" i="1"/>
  <c r="AB331" i="1" s="1"/>
  <c r="AE331" i="1" s="1"/>
  <c r="AG331" i="1" s="1"/>
  <c r="AA331" i="1"/>
  <c r="AB332" i="1" s="1"/>
  <c r="AE332" i="1" s="1"/>
  <c r="AG332" i="1" s="1"/>
  <c r="AA332" i="1"/>
  <c r="AB333" i="1" s="1"/>
  <c r="AE333" i="1" s="1"/>
  <c r="AG333" i="1" s="1"/>
  <c r="AA333" i="1"/>
  <c r="AB334" i="1" s="1"/>
  <c r="AE334" i="1" s="1"/>
  <c r="AG334" i="1" s="1"/>
  <c r="AA334" i="1"/>
  <c r="AB335" i="1" s="1"/>
  <c r="AE335" i="1" s="1"/>
  <c r="AG335" i="1" s="1"/>
  <c r="AA335" i="1"/>
  <c r="AB336" i="1" s="1"/>
  <c r="AE336" i="1" s="1"/>
  <c r="AG336" i="1" s="1"/>
  <c r="AA336" i="1"/>
  <c r="AB337" i="1" s="1"/>
  <c r="AE337" i="1" s="1"/>
  <c r="AG337" i="1" s="1"/>
  <c r="AA337" i="1"/>
  <c r="AB338" i="1" s="1"/>
  <c r="AE338" i="1" s="1"/>
  <c r="AG338" i="1" s="1"/>
  <c r="AA338" i="1"/>
  <c r="AB339" i="1" s="1"/>
  <c r="AE339" i="1" s="1"/>
  <c r="AG339" i="1" s="1"/>
  <c r="AA339" i="1"/>
  <c r="AB340" i="1" s="1"/>
  <c r="AE340" i="1" s="1"/>
  <c r="AG340" i="1" s="1"/>
  <c r="AA340" i="1"/>
  <c r="AB341" i="1" s="1"/>
  <c r="AE341" i="1" s="1"/>
  <c r="AG341" i="1" s="1"/>
  <c r="AA341" i="1"/>
  <c r="AB342" i="1" s="1"/>
  <c r="AE342" i="1" s="1"/>
  <c r="AG342" i="1" s="1"/>
  <c r="AA342" i="1"/>
  <c r="AB343" i="1" s="1"/>
  <c r="AE343" i="1" s="1"/>
  <c r="AG343" i="1" s="1"/>
  <c r="AA343" i="1"/>
  <c r="AB344" i="1" s="1"/>
  <c r="AE344" i="1" s="1"/>
  <c r="AG344" i="1" s="1"/>
  <c r="AA344" i="1"/>
  <c r="AB345" i="1" s="1"/>
  <c r="AE345" i="1" s="1"/>
  <c r="AG345" i="1" s="1"/>
  <c r="AA345" i="1"/>
  <c r="AB346" i="1" s="1"/>
  <c r="AE346" i="1" s="1"/>
  <c r="AG346" i="1" s="1"/>
  <c r="AA346" i="1"/>
  <c r="AB347" i="1" s="1"/>
  <c r="AE347" i="1" s="1"/>
  <c r="AG347" i="1" s="1"/>
  <c r="AA347" i="1"/>
  <c r="AB348" i="1" s="1"/>
  <c r="AE348" i="1" s="1"/>
  <c r="AG348" i="1" s="1"/>
  <c r="AA348" i="1"/>
  <c r="AB349" i="1" s="1"/>
  <c r="AE349" i="1" s="1"/>
  <c r="AG349" i="1" s="1"/>
  <c r="AA349" i="1"/>
  <c r="AB350" i="1" s="1"/>
  <c r="AE350" i="1" s="1"/>
  <c r="AG350" i="1" s="1"/>
  <c r="AA350" i="1"/>
  <c r="AB351" i="1" s="1"/>
  <c r="AE351" i="1" s="1"/>
  <c r="AG351" i="1" s="1"/>
  <c r="AA351" i="1"/>
  <c r="AB352" i="1" s="1"/>
  <c r="AE352" i="1" s="1"/>
  <c r="AG352" i="1" s="1"/>
  <c r="AA352" i="1"/>
  <c r="AB353" i="1" s="1"/>
  <c r="AE353" i="1" s="1"/>
  <c r="AG353" i="1" s="1"/>
  <c r="AA353" i="1"/>
  <c r="AB354" i="1" s="1"/>
  <c r="AE354" i="1" s="1"/>
  <c r="AG354" i="1" s="1"/>
  <c r="AA354" i="1"/>
  <c r="AB355" i="1" s="1"/>
  <c r="AE355" i="1" s="1"/>
  <c r="AG355" i="1" s="1"/>
  <c r="AA355" i="1"/>
  <c r="AB356" i="1" s="1"/>
  <c r="AE356" i="1" s="1"/>
  <c r="AG356" i="1" s="1"/>
  <c r="AA356" i="1"/>
  <c r="AB357" i="1" s="1"/>
  <c r="AE357" i="1" s="1"/>
  <c r="AG357" i="1" s="1"/>
  <c r="AA357" i="1"/>
  <c r="AB358" i="1" s="1"/>
  <c r="AE358" i="1" s="1"/>
  <c r="AG358" i="1" s="1"/>
  <c r="AA358" i="1"/>
  <c r="AB359" i="1" s="1"/>
  <c r="AE359" i="1" s="1"/>
  <c r="AG359" i="1" s="1"/>
  <c r="AA359" i="1"/>
  <c r="AB360" i="1" s="1"/>
  <c r="AE360" i="1" s="1"/>
  <c r="AG360" i="1" s="1"/>
  <c r="AA360" i="1"/>
  <c r="AB361" i="1" s="1"/>
  <c r="AE361" i="1" s="1"/>
  <c r="AG361" i="1" s="1"/>
  <c r="AA361" i="1"/>
  <c r="AB362" i="1" s="1"/>
  <c r="AE362" i="1" s="1"/>
  <c r="AG362" i="1" s="1"/>
  <c r="AA362" i="1"/>
  <c r="AB363" i="1" s="1"/>
  <c r="AE363" i="1" s="1"/>
  <c r="AG363" i="1" s="1"/>
  <c r="AA363" i="1"/>
  <c r="AB364" i="1" s="1"/>
  <c r="AE364" i="1" s="1"/>
  <c r="AG364" i="1" s="1"/>
  <c r="AA364" i="1"/>
  <c r="AB365" i="1" s="1"/>
  <c r="AE365" i="1" s="1"/>
  <c r="AG365" i="1" s="1"/>
  <c r="AA365" i="1"/>
  <c r="AB366" i="1" s="1"/>
  <c r="AE366" i="1" s="1"/>
  <c r="AG366" i="1" s="1"/>
  <c r="AA366" i="1"/>
  <c r="AB367" i="1" s="1"/>
  <c r="AE367" i="1" s="1"/>
  <c r="AG367" i="1" s="1"/>
  <c r="AA367" i="1"/>
  <c r="AB368" i="1" s="1"/>
  <c r="AE368" i="1" s="1"/>
  <c r="AG368" i="1" s="1"/>
  <c r="AA368" i="1"/>
  <c r="AB369" i="1" s="1"/>
  <c r="AE369" i="1" s="1"/>
  <c r="AG369" i="1" s="1"/>
  <c r="AA369" i="1"/>
  <c r="AB370" i="1" s="1"/>
  <c r="AE370" i="1" s="1"/>
  <c r="AG370" i="1" s="1"/>
  <c r="AA370" i="1"/>
  <c r="AB371" i="1" s="1"/>
  <c r="AE371" i="1" s="1"/>
  <c r="AG371" i="1" s="1"/>
  <c r="AA371" i="1"/>
  <c r="AB372" i="1" s="1"/>
  <c r="AE372" i="1" s="1"/>
  <c r="AG372" i="1" s="1"/>
  <c r="AA372" i="1"/>
  <c r="AB373" i="1" s="1"/>
  <c r="AE373" i="1" s="1"/>
  <c r="AG373" i="1" s="1"/>
  <c r="AA373" i="1"/>
  <c r="AB374" i="1" s="1"/>
  <c r="AE374" i="1" s="1"/>
  <c r="AG374" i="1" s="1"/>
  <c r="AA374" i="1"/>
  <c r="AB375" i="1" s="1"/>
  <c r="AE375" i="1" s="1"/>
  <c r="AG375" i="1" s="1"/>
  <c r="AA375" i="1"/>
  <c r="AB376" i="1" s="1"/>
  <c r="AE376" i="1" s="1"/>
  <c r="AG376" i="1" s="1"/>
  <c r="AA376" i="1"/>
  <c r="AB377" i="1" s="1"/>
  <c r="AE377" i="1" s="1"/>
  <c r="AG377" i="1" s="1"/>
  <c r="AA377" i="1"/>
  <c r="AB378" i="1" s="1"/>
  <c r="AE378" i="1" s="1"/>
  <c r="AG378" i="1" s="1"/>
  <c r="AA378" i="1"/>
  <c r="AB379" i="1" s="1"/>
  <c r="AE379" i="1" s="1"/>
  <c r="AG379" i="1" s="1"/>
  <c r="AA379" i="1"/>
  <c r="AB380" i="1" s="1"/>
  <c r="AE380" i="1" s="1"/>
  <c r="AG380" i="1" s="1"/>
  <c r="AA380" i="1"/>
  <c r="AB381" i="1" s="1"/>
  <c r="AE381" i="1" s="1"/>
  <c r="AG381" i="1" s="1"/>
  <c r="AA381" i="1"/>
  <c r="AB382" i="1" s="1"/>
  <c r="AE382" i="1" s="1"/>
  <c r="AG382" i="1" s="1"/>
  <c r="AA382" i="1"/>
  <c r="AB383" i="1" s="1"/>
  <c r="AE383" i="1" s="1"/>
  <c r="AG383" i="1" s="1"/>
  <c r="AA383" i="1"/>
  <c r="AB384" i="1" s="1"/>
  <c r="AE384" i="1" s="1"/>
  <c r="AG384" i="1" s="1"/>
  <c r="AA384" i="1"/>
  <c r="AB385" i="1" s="1"/>
  <c r="AE385" i="1" s="1"/>
  <c r="AG385" i="1" s="1"/>
  <c r="AA385" i="1"/>
  <c r="AB386" i="1" s="1"/>
  <c r="AE386" i="1" s="1"/>
  <c r="AG386" i="1" s="1"/>
  <c r="AA386" i="1"/>
  <c r="AB387" i="1" s="1"/>
  <c r="AE387" i="1" s="1"/>
  <c r="AG387" i="1" s="1"/>
  <c r="AA387" i="1"/>
  <c r="AB388" i="1" s="1"/>
  <c r="AE388" i="1" s="1"/>
  <c r="AG388" i="1" s="1"/>
  <c r="AA388" i="1"/>
  <c r="AB389" i="1" s="1"/>
  <c r="AE389" i="1" s="1"/>
  <c r="AG389" i="1" s="1"/>
  <c r="AA389" i="1"/>
  <c r="AB390" i="1" s="1"/>
  <c r="AE390" i="1" s="1"/>
  <c r="AG390" i="1" s="1"/>
  <c r="AA390" i="1"/>
  <c r="AB391" i="1" s="1"/>
  <c r="AE391" i="1" s="1"/>
  <c r="AG391" i="1" s="1"/>
  <c r="AA391" i="1"/>
  <c r="AB392" i="1" s="1"/>
  <c r="AE392" i="1" s="1"/>
  <c r="AG392" i="1" s="1"/>
  <c r="AA392" i="1"/>
  <c r="AB393" i="1" s="1"/>
  <c r="AE393" i="1" s="1"/>
  <c r="AG393" i="1" s="1"/>
  <c r="AA393" i="1"/>
  <c r="AB394" i="1" s="1"/>
  <c r="AE394" i="1" s="1"/>
  <c r="AG394" i="1" s="1"/>
  <c r="AA394" i="1"/>
  <c r="AB395" i="1" s="1"/>
  <c r="AE395" i="1" s="1"/>
  <c r="AG395" i="1" s="1"/>
  <c r="AA395" i="1"/>
  <c r="AB396" i="1" s="1"/>
  <c r="AE396" i="1" s="1"/>
  <c r="AG396" i="1" s="1"/>
  <c r="AA396" i="1"/>
  <c r="AB397" i="1" s="1"/>
  <c r="AE397" i="1" s="1"/>
  <c r="AG397" i="1" s="1"/>
  <c r="AA397" i="1"/>
  <c r="AB398" i="1" s="1"/>
  <c r="AE398" i="1" s="1"/>
  <c r="AG398" i="1" s="1"/>
  <c r="AA398" i="1"/>
  <c r="AB399" i="1" s="1"/>
  <c r="AE399" i="1" s="1"/>
  <c r="AG399" i="1" s="1"/>
  <c r="AA399" i="1"/>
  <c r="AB400" i="1" s="1"/>
  <c r="AE400" i="1" s="1"/>
  <c r="AG400" i="1" s="1"/>
  <c r="AA400" i="1"/>
  <c r="AB401" i="1" s="1"/>
  <c r="AE401" i="1" s="1"/>
  <c r="AG401" i="1" s="1"/>
  <c r="AA401" i="1"/>
  <c r="AB402" i="1" s="1"/>
  <c r="AE402" i="1" s="1"/>
  <c r="AG402" i="1" s="1"/>
  <c r="AA402" i="1"/>
  <c r="AB403" i="1" s="1"/>
  <c r="AE403" i="1" s="1"/>
  <c r="AG403" i="1" s="1"/>
  <c r="AA403" i="1"/>
  <c r="AB404" i="1" s="1"/>
  <c r="AE404" i="1" s="1"/>
  <c r="AG404" i="1" s="1"/>
  <c r="AA404" i="1"/>
  <c r="AB405" i="1" s="1"/>
  <c r="AE405" i="1" s="1"/>
  <c r="AG405" i="1" s="1"/>
  <c r="AA405" i="1"/>
  <c r="AB406" i="1" s="1"/>
  <c r="AE406" i="1" s="1"/>
  <c r="AG406" i="1" s="1"/>
  <c r="AA406" i="1"/>
  <c r="AB407" i="1" s="1"/>
  <c r="AE407" i="1" s="1"/>
  <c r="AG407" i="1" s="1"/>
  <c r="AA407" i="1"/>
  <c r="AB408" i="1" s="1"/>
  <c r="AE408" i="1" s="1"/>
  <c r="AG408" i="1" s="1"/>
  <c r="AA408" i="1"/>
  <c r="AB409" i="1" s="1"/>
  <c r="AE409" i="1" s="1"/>
  <c r="AG409" i="1" s="1"/>
  <c r="AA409" i="1"/>
  <c r="AB410" i="1" s="1"/>
  <c r="AE410" i="1" s="1"/>
  <c r="AG410" i="1" s="1"/>
  <c r="AA410" i="1"/>
  <c r="AB411" i="1" s="1"/>
  <c r="AE411" i="1" s="1"/>
  <c r="AG411" i="1" s="1"/>
  <c r="AA411" i="1"/>
  <c r="AB412" i="1" s="1"/>
  <c r="AE412" i="1" s="1"/>
  <c r="AG412" i="1" s="1"/>
  <c r="AA412" i="1"/>
  <c r="AB413" i="1" s="1"/>
  <c r="AE413" i="1" s="1"/>
  <c r="AG413" i="1" s="1"/>
  <c r="AA413" i="1"/>
  <c r="AB414" i="1" s="1"/>
  <c r="AE414" i="1" s="1"/>
  <c r="AG414" i="1" s="1"/>
  <c r="AA414" i="1"/>
  <c r="AB415" i="1" s="1"/>
  <c r="AE415" i="1" s="1"/>
  <c r="AG415" i="1" s="1"/>
  <c r="AA415" i="1"/>
  <c r="AB416" i="1" s="1"/>
  <c r="AE416" i="1" s="1"/>
  <c r="AG416" i="1" s="1"/>
  <c r="AA416" i="1"/>
  <c r="AB417" i="1" s="1"/>
  <c r="AE417" i="1" s="1"/>
  <c r="AG417" i="1" s="1"/>
  <c r="AA417" i="1"/>
  <c r="AB418" i="1" s="1"/>
  <c r="AE418" i="1" s="1"/>
  <c r="AG418" i="1" s="1"/>
  <c r="AA418" i="1"/>
  <c r="AB419" i="1" s="1"/>
  <c r="AE419" i="1" s="1"/>
  <c r="AG419" i="1" s="1"/>
  <c r="AA419" i="1"/>
  <c r="AB420" i="1" s="1"/>
  <c r="AE420" i="1" s="1"/>
  <c r="AG420" i="1" s="1"/>
  <c r="AA420" i="1"/>
  <c r="AB421" i="1" s="1"/>
  <c r="AE421" i="1" s="1"/>
  <c r="AG421" i="1" s="1"/>
  <c r="AA421" i="1"/>
  <c r="AB422" i="1" s="1"/>
  <c r="AE422" i="1" s="1"/>
  <c r="AG422" i="1" s="1"/>
  <c r="AA422" i="1"/>
  <c r="AB423" i="1" s="1"/>
  <c r="AE423" i="1" s="1"/>
  <c r="AG423" i="1" s="1"/>
  <c r="AA423" i="1"/>
  <c r="AB424" i="1" s="1"/>
  <c r="AE424" i="1" s="1"/>
  <c r="AG424" i="1" s="1"/>
  <c r="AA424" i="1"/>
  <c r="AB425" i="1" s="1"/>
  <c r="AE425" i="1" s="1"/>
  <c r="AG425" i="1" s="1"/>
  <c r="AA425" i="1"/>
  <c r="AB426" i="1" s="1"/>
  <c r="AE426" i="1" s="1"/>
  <c r="AG426" i="1" s="1"/>
  <c r="AA426" i="1"/>
  <c r="AB427" i="1" s="1"/>
  <c r="AE427" i="1" s="1"/>
  <c r="AG427" i="1" s="1"/>
  <c r="AA427" i="1"/>
  <c r="AB428" i="1" s="1"/>
  <c r="AE428" i="1" s="1"/>
  <c r="AG428" i="1" s="1"/>
  <c r="AA428" i="1"/>
  <c r="AB429" i="1" s="1"/>
  <c r="AE429" i="1" s="1"/>
  <c r="AG429" i="1" s="1"/>
  <c r="AA429" i="1"/>
  <c r="AB430" i="1" s="1"/>
  <c r="AE430" i="1" s="1"/>
  <c r="AG430" i="1" s="1"/>
  <c r="AA430" i="1"/>
  <c r="AB431" i="1" s="1"/>
  <c r="AE431" i="1" s="1"/>
  <c r="AG431" i="1" s="1"/>
  <c r="AA431" i="1"/>
  <c r="AB432" i="1" s="1"/>
  <c r="AE432" i="1" s="1"/>
  <c r="AG432" i="1" s="1"/>
  <c r="AA432" i="1"/>
  <c r="AB433" i="1" s="1"/>
  <c r="AE433" i="1" s="1"/>
  <c r="AG433" i="1" s="1"/>
  <c r="AA433" i="1"/>
  <c r="AB434" i="1" s="1"/>
  <c r="AE434" i="1" s="1"/>
  <c r="AG434" i="1" s="1"/>
  <c r="AA434" i="1"/>
  <c r="AB435" i="1" s="1"/>
  <c r="AE435" i="1" s="1"/>
  <c r="AG435" i="1" s="1"/>
  <c r="AA435" i="1"/>
  <c r="AB436" i="1" s="1"/>
  <c r="AE436" i="1" s="1"/>
  <c r="AG436" i="1" s="1"/>
  <c r="AA436" i="1"/>
  <c r="AB437" i="1" s="1"/>
  <c r="AE437" i="1" s="1"/>
  <c r="AG437" i="1" s="1"/>
  <c r="AA437" i="1"/>
  <c r="AB438" i="1" s="1"/>
  <c r="AE438" i="1" s="1"/>
  <c r="AG438" i="1" s="1"/>
  <c r="AA438" i="1"/>
  <c r="AB439" i="1" s="1"/>
  <c r="AE439" i="1" s="1"/>
  <c r="AG439" i="1" s="1"/>
  <c r="AA439" i="1"/>
  <c r="AB440" i="1" s="1"/>
  <c r="AE440" i="1" s="1"/>
  <c r="AG440" i="1" s="1"/>
  <c r="AA440" i="1"/>
  <c r="AB441" i="1" s="1"/>
  <c r="AE441" i="1" s="1"/>
  <c r="AG441" i="1" s="1"/>
  <c r="AA441" i="1"/>
  <c r="AB442" i="1" s="1"/>
  <c r="AE442" i="1" s="1"/>
  <c r="AG442" i="1" s="1"/>
  <c r="AA442" i="1"/>
  <c r="AB443" i="1" s="1"/>
  <c r="AE443" i="1" s="1"/>
  <c r="AG443" i="1" s="1"/>
  <c r="AA443" i="1"/>
  <c r="AB444" i="1" s="1"/>
  <c r="AE444" i="1" s="1"/>
  <c r="AG444" i="1" s="1"/>
  <c r="AA444" i="1"/>
  <c r="AB445" i="1" s="1"/>
  <c r="AE445" i="1" s="1"/>
  <c r="AG445" i="1" s="1"/>
  <c r="AA445" i="1"/>
  <c r="AB446" i="1" s="1"/>
  <c r="AE446" i="1" s="1"/>
  <c r="AG446" i="1" s="1"/>
  <c r="AA446" i="1"/>
  <c r="AB447" i="1" s="1"/>
  <c r="AE447" i="1" s="1"/>
  <c r="AG447" i="1" s="1"/>
  <c r="AA447" i="1"/>
  <c r="AB448" i="1" s="1"/>
  <c r="AE448" i="1" s="1"/>
  <c r="AG448" i="1" s="1"/>
  <c r="AA448" i="1"/>
  <c r="AB449" i="1" s="1"/>
  <c r="AE449" i="1" s="1"/>
  <c r="AG449" i="1" s="1"/>
  <c r="AA449" i="1"/>
  <c r="AB450" i="1" s="1"/>
  <c r="AE450" i="1" s="1"/>
  <c r="AG450" i="1" s="1"/>
  <c r="AA450" i="1"/>
  <c r="AB451" i="1" s="1"/>
  <c r="AE451" i="1" s="1"/>
  <c r="AG451" i="1" s="1"/>
  <c r="AA451" i="1"/>
  <c r="AB452" i="1" s="1"/>
  <c r="AE452" i="1" s="1"/>
  <c r="AG452" i="1" s="1"/>
  <c r="AA452" i="1"/>
  <c r="AB453" i="1" s="1"/>
  <c r="AE453" i="1" s="1"/>
  <c r="AG453" i="1" s="1"/>
  <c r="AA453" i="1"/>
  <c r="AB454" i="1" s="1"/>
  <c r="AE454" i="1" s="1"/>
  <c r="AG454" i="1" s="1"/>
  <c r="AA454" i="1"/>
  <c r="AB455" i="1" s="1"/>
  <c r="AE455" i="1" s="1"/>
  <c r="AG455" i="1" s="1"/>
  <c r="AA455" i="1"/>
  <c r="AB456" i="1" s="1"/>
  <c r="AE456" i="1" s="1"/>
  <c r="AG456" i="1" s="1"/>
  <c r="AA456" i="1"/>
  <c r="AB457" i="1" s="1"/>
  <c r="AE457" i="1" s="1"/>
  <c r="AG457" i="1" s="1"/>
  <c r="AA457" i="1"/>
  <c r="S3" i="1"/>
  <c r="T3" i="1" s="1"/>
  <c r="S4" i="1"/>
  <c r="T4" i="1" s="1"/>
  <c r="S5" i="1"/>
  <c r="T5" i="1" s="1"/>
  <c r="S6" i="1"/>
  <c r="T6" i="1" s="1"/>
  <c r="S7" i="1"/>
  <c r="T7" i="1" s="1"/>
  <c r="S8" i="1"/>
  <c r="T8" i="1" s="1"/>
  <c r="S9" i="1"/>
  <c r="T9" i="1" s="1"/>
  <c r="S10" i="1"/>
  <c r="T10" i="1" s="1"/>
  <c r="S11" i="1"/>
  <c r="T11" i="1" s="1"/>
  <c r="S12" i="1"/>
  <c r="T12" i="1" s="1"/>
  <c r="S13" i="1"/>
  <c r="T13" i="1" s="1"/>
  <c r="S14" i="1"/>
  <c r="T14" i="1" s="1"/>
  <c r="S15" i="1"/>
  <c r="T15" i="1" s="1"/>
  <c r="S16" i="1"/>
  <c r="T16" i="1" s="1"/>
  <c r="S17" i="1"/>
  <c r="T17" i="1" s="1"/>
  <c r="S18" i="1"/>
  <c r="T18" i="1" s="1"/>
  <c r="S19" i="1"/>
  <c r="T19" i="1" s="1"/>
  <c r="S20" i="1"/>
  <c r="T20" i="1" s="1"/>
  <c r="S21" i="1"/>
  <c r="T21" i="1" s="1"/>
  <c r="S22" i="1"/>
  <c r="T22" i="1" s="1"/>
  <c r="S23" i="1"/>
  <c r="T23" i="1" s="1"/>
  <c r="S24" i="1"/>
  <c r="T24" i="1" s="1"/>
  <c r="S25" i="1"/>
  <c r="T25" i="1" s="1"/>
  <c r="S26" i="1"/>
  <c r="T26" i="1" s="1"/>
  <c r="S27" i="1"/>
  <c r="T27" i="1" s="1"/>
  <c r="S28" i="1"/>
  <c r="T28" i="1" s="1"/>
  <c r="S29" i="1"/>
  <c r="T29" i="1" s="1"/>
  <c r="S30" i="1"/>
  <c r="T30" i="1" s="1"/>
  <c r="S31" i="1"/>
  <c r="T31" i="1" s="1"/>
  <c r="S32" i="1"/>
  <c r="T32" i="1" s="1"/>
  <c r="S33" i="1"/>
  <c r="T33" i="1" s="1"/>
  <c r="S34" i="1"/>
  <c r="T34" i="1" s="1"/>
  <c r="S35" i="1"/>
  <c r="T35" i="1" s="1"/>
  <c r="S36" i="1"/>
  <c r="T36" i="1" s="1"/>
  <c r="S37" i="1"/>
  <c r="T37" i="1" s="1"/>
  <c r="S38" i="1"/>
  <c r="T38" i="1" s="1"/>
  <c r="S39" i="1"/>
  <c r="T39" i="1" s="1"/>
  <c r="S40" i="1"/>
  <c r="T40" i="1" s="1"/>
  <c r="S41" i="1"/>
  <c r="T41" i="1" s="1"/>
  <c r="S42" i="1"/>
  <c r="T42" i="1" s="1"/>
  <c r="S43" i="1"/>
  <c r="T43" i="1" s="1"/>
  <c r="S44" i="1"/>
  <c r="T44" i="1" s="1"/>
  <c r="S45" i="1"/>
  <c r="T45" i="1" s="1"/>
  <c r="S46" i="1"/>
  <c r="T46" i="1" s="1"/>
  <c r="S47" i="1"/>
  <c r="T47" i="1" s="1"/>
  <c r="S48" i="1"/>
  <c r="T48" i="1" s="1"/>
  <c r="S49" i="1"/>
  <c r="T49" i="1" s="1"/>
  <c r="S50" i="1"/>
  <c r="T50" i="1" s="1"/>
  <c r="S51" i="1"/>
  <c r="T51" i="1" s="1"/>
  <c r="S52" i="1"/>
  <c r="T52" i="1" s="1"/>
  <c r="S53" i="1"/>
  <c r="T53" i="1" s="1"/>
  <c r="S54" i="1"/>
  <c r="T54" i="1" s="1"/>
  <c r="S55" i="1"/>
  <c r="T55" i="1" s="1"/>
  <c r="S56" i="1"/>
  <c r="T56" i="1" s="1"/>
  <c r="S57" i="1"/>
  <c r="T57" i="1" s="1"/>
  <c r="S58" i="1"/>
  <c r="T58" i="1" s="1"/>
  <c r="S59" i="1"/>
  <c r="T59" i="1" s="1"/>
  <c r="S60" i="1"/>
  <c r="T60" i="1" s="1"/>
  <c r="S61" i="1"/>
  <c r="T61" i="1" s="1"/>
  <c r="S62" i="1"/>
  <c r="T62" i="1" s="1"/>
  <c r="S63" i="1"/>
  <c r="T63" i="1" s="1"/>
  <c r="S64" i="1"/>
  <c r="T64" i="1" s="1"/>
  <c r="S65" i="1"/>
  <c r="T65" i="1" s="1"/>
  <c r="S66" i="1"/>
  <c r="T66" i="1" s="1"/>
  <c r="S67" i="1"/>
  <c r="T67" i="1" s="1"/>
  <c r="S68" i="1"/>
  <c r="T68" i="1" s="1"/>
  <c r="S69" i="1"/>
  <c r="T69" i="1" s="1"/>
  <c r="S70" i="1"/>
  <c r="T70" i="1" s="1"/>
  <c r="S71" i="1"/>
  <c r="T71" i="1" s="1"/>
  <c r="S72" i="1"/>
  <c r="T72" i="1" s="1"/>
  <c r="S73" i="1"/>
  <c r="T73" i="1" s="1"/>
  <c r="S74" i="1"/>
  <c r="T74" i="1" s="1"/>
  <c r="S75" i="1"/>
  <c r="T75" i="1" s="1"/>
  <c r="S76" i="1"/>
  <c r="T76" i="1" s="1"/>
  <c r="S77" i="1"/>
  <c r="T77" i="1" s="1"/>
  <c r="S78" i="1"/>
  <c r="T78" i="1" s="1"/>
  <c r="S79" i="1"/>
  <c r="T79" i="1" s="1"/>
  <c r="S80" i="1"/>
  <c r="T80" i="1" s="1"/>
  <c r="S81" i="1"/>
  <c r="T81" i="1" s="1"/>
  <c r="S82" i="1"/>
  <c r="T82" i="1" s="1"/>
  <c r="S83" i="1"/>
  <c r="T83" i="1" s="1"/>
  <c r="S84" i="1"/>
  <c r="T84" i="1" s="1"/>
  <c r="S85" i="1"/>
  <c r="T85" i="1" s="1"/>
  <c r="S86" i="1"/>
  <c r="T86" i="1" s="1"/>
  <c r="S87" i="1"/>
  <c r="T87" i="1" s="1"/>
  <c r="S88" i="1"/>
  <c r="T88" i="1" s="1"/>
  <c r="S89" i="1"/>
  <c r="T89" i="1" s="1"/>
  <c r="S90" i="1"/>
  <c r="T90" i="1" s="1"/>
  <c r="S91" i="1"/>
  <c r="T91" i="1" s="1"/>
  <c r="S92" i="1"/>
  <c r="T92" i="1" s="1"/>
  <c r="S93" i="1"/>
  <c r="T93" i="1" s="1"/>
  <c r="S94" i="1"/>
  <c r="T94" i="1" s="1"/>
  <c r="S95" i="1"/>
  <c r="T95" i="1" s="1"/>
  <c r="S96" i="1"/>
  <c r="T96" i="1" s="1"/>
  <c r="S97" i="1"/>
  <c r="T97" i="1" s="1"/>
  <c r="S98" i="1"/>
  <c r="T98" i="1" s="1"/>
  <c r="S99" i="1"/>
  <c r="T99" i="1" s="1"/>
  <c r="S100" i="1"/>
  <c r="T100" i="1" s="1"/>
  <c r="S101" i="1"/>
  <c r="T101" i="1" s="1"/>
  <c r="S102" i="1"/>
  <c r="T102" i="1" s="1"/>
  <c r="S103" i="1"/>
  <c r="T103" i="1" s="1"/>
  <c r="S104" i="1"/>
  <c r="T104" i="1" s="1"/>
  <c r="S105" i="1"/>
  <c r="T105" i="1" s="1"/>
  <c r="S106" i="1"/>
  <c r="T106" i="1" s="1"/>
  <c r="S107" i="1"/>
  <c r="T107" i="1" s="1"/>
  <c r="S108" i="1"/>
  <c r="T108" i="1" s="1"/>
  <c r="S109" i="1"/>
  <c r="T109" i="1" s="1"/>
  <c r="S110" i="1"/>
  <c r="T110" i="1" s="1"/>
  <c r="S111" i="1"/>
  <c r="T111" i="1" s="1"/>
  <c r="S112" i="1"/>
  <c r="T112" i="1" s="1"/>
  <c r="S113" i="1"/>
  <c r="T113" i="1" s="1"/>
  <c r="S114" i="1"/>
  <c r="T114" i="1" s="1"/>
  <c r="S115" i="1"/>
  <c r="T115" i="1" s="1"/>
  <c r="S116" i="1"/>
  <c r="T116" i="1" s="1"/>
  <c r="S117" i="1"/>
  <c r="T117" i="1" s="1"/>
  <c r="S118" i="1"/>
  <c r="T118" i="1" s="1"/>
  <c r="S119" i="1"/>
  <c r="T119" i="1" s="1"/>
  <c r="S120" i="1"/>
  <c r="T120" i="1" s="1"/>
  <c r="S121" i="1"/>
  <c r="T121" i="1" s="1"/>
  <c r="S122" i="1"/>
  <c r="T122" i="1" s="1"/>
  <c r="S123" i="1"/>
  <c r="T123" i="1" s="1"/>
  <c r="S124" i="1"/>
  <c r="T124" i="1" s="1"/>
  <c r="S125" i="1"/>
  <c r="T125" i="1" s="1"/>
  <c r="S126" i="1"/>
  <c r="T126" i="1" s="1"/>
  <c r="S127" i="1"/>
  <c r="T127" i="1" s="1"/>
  <c r="S128" i="1"/>
  <c r="T128" i="1" s="1"/>
  <c r="S129" i="1"/>
  <c r="T129" i="1" s="1"/>
  <c r="S130" i="1"/>
  <c r="T130" i="1" s="1"/>
  <c r="S131" i="1"/>
  <c r="T131" i="1" s="1"/>
  <c r="S132" i="1"/>
  <c r="T132" i="1" s="1"/>
  <c r="S133" i="1"/>
  <c r="T133" i="1" s="1"/>
  <c r="S134" i="1"/>
  <c r="T134" i="1" s="1"/>
  <c r="S135" i="1"/>
  <c r="T135" i="1" s="1"/>
  <c r="S136" i="1"/>
  <c r="T136" i="1" s="1"/>
  <c r="S137" i="1"/>
  <c r="T137" i="1" s="1"/>
  <c r="S138" i="1"/>
  <c r="T138" i="1" s="1"/>
  <c r="S139" i="1"/>
  <c r="T139" i="1" s="1"/>
  <c r="S140" i="1"/>
  <c r="T140" i="1" s="1"/>
  <c r="S141" i="1"/>
  <c r="T141" i="1" s="1"/>
  <c r="S142" i="1"/>
  <c r="T142" i="1" s="1"/>
  <c r="S143" i="1"/>
  <c r="T143" i="1" s="1"/>
  <c r="S144" i="1"/>
  <c r="T144" i="1" s="1"/>
  <c r="S145" i="1"/>
  <c r="T145" i="1" s="1"/>
  <c r="S146" i="1"/>
  <c r="T146" i="1" s="1"/>
  <c r="S147" i="1"/>
  <c r="T147" i="1" s="1"/>
  <c r="S148" i="1"/>
  <c r="T148" i="1" s="1"/>
  <c r="S149" i="1"/>
  <c r="T149" i="1" s="1"/>
  <c r="S150" i="1"/>
  <c r="T150" i="1" s="1"/>
  <c r="S151" i="1"/>
  <c r="T151" i="1" s="1"/>
  <c r="S152" i="1"/>
  <c r="T152" i="1" s="1"/>
  <c r="S153" i="1"/>
  <c r="T153" i="1" s="1"/>
  <c r="S154" i="1"/>
  <c r="T154" i="1" s="1"/>
  <c r="S155" i="1"/>
  <c r="T155" i="1" s="1"/>
  <c r="S156" i="1"/>
  <c r="T156" i="1" s="1"/>
  <c r="S157" i="1"/>
  <c r="T157" i="1" s="1"/>
  <c r="S158" i="1"/>
  <c r="T158" i="1" s="1"/>
  <c r="S159" i="1"/>
  <c r="T159" i="1" s="1"/>
  <c r="S160" i="1"/>
  <c r="T160" i="1" s="1"/>
  <c r="S161" i="1"/>
  <c r="T161" i="1" s="1"/>
  <c r="S162" i="1"/>
  <c r="T162" i="1" s="1"/>
  <c r="S163" i="1"/>
  <c r="T163" i="1" s="1"/>
  <c r="S164" i="1"/>
  <c r="T164" i="1" s="1"/>
  <c r="S165" i="1"/>
  <c r="T165" i="1" s="1"/>
  <c r="S166" i="1"/>
  <c r="T166" i="1" s="1"/>
  <c r="S167" i="1"/>
  <c r="T167" i="1" s="1"/>
  <c r="S168" i="1"/>
  <c r="T168" i="1" s="1"/>
  <c r="S169" i="1"/>
  <c r="T169" i="1" s="1"/>
  <c r="S170" i="1"/>
  <c r="T170" i="1" s="1"/>
  <c r="S171" i="1"/>
  <c r="T171" i="1" s="1"/>
  <c r="S172" i="1"/>
  <c r="T172" i="1" s="1"/>
  <c r="S173" i="1"/>
  <c r="T173" i="1" s="1"/>
  <c r="S174" i="1"/>
  <c r="T174" i="1" s="1"/>
  <c r="S175" i="1"/>
  <c r="T175" i="1" s="1"/>
  <c r="S176" i="1"/>
  <c r="T176" i="1" s="1"/>
  <c r="S177" i="1"/>
  <c r="T177" i="1" s="1"/>
  <c r="S178" i="1"/>
  <c r="T178" i="1" s="1"/>
  <c r="S179" i="1"/>
  <c r="T179" i="1" s="1"/>
  <c r="S180" i="1"/>
  <c r="T180" i="1" s="1"/>
  <c r="S181" i="1"/>
  <c r="T181" i="1" s="1"/>
  <c r="S182" i="1"/>
  <c r="T182" i="1" s="1"/>
  <c r="S183" i="1"/>
  <c r="T183" i="1" s="1"/>
  <c r="S184" i="1"/>
  <c r="T184" i="1" s="1"/>
  <c r="S185" i="1"/>
  <c r="T185" i="1" s="1"/>
  <c r="S186" i="1"/>
  <c r="T186" i="1" s="1"/>
  <c r="S187" i="1"/>
  <c r="T187" i="1" s="1"/>
  <c r="S188" i="1"/>
  <c r="T188" i="1" s="1"/>
  <c r="S189" i="1"/>
  <c r="T189" i="1" s="1"/>
  <c r="S190" i="1"/>
  <c r="T190" i="1" s="1"/>
  <c r="S191" i="1"/>
  <c r="T191" i="1" s="1"/>
  <c r="S192" i="1"/>
  <c r="T192" i="1" s="1"/>
  <c r="S193" i="1"/>
  <c r="T193" i="1" s="1"/>
  <c r="S194" i="1"/>
  <c r="T194" i="1" s="1"/>
  <c r="S195" i="1"/>
  <c r="T195" i="1" s="1"/>
  <c r="S196" i="1"/>
  <c r="T196" i="1" s="1"/>
  <c r="S197" i="1"/>
  <c r="T197" i="1" s="1"/>
  <c r="S198" i="1"/>
  <c r="T198" i="1" s="1"/>
  <c r="S199" i="1"/>
  <c r="T199" i="1" s="1"/>
  <c r="S200" i="1"/>
  <c r="T200" i="1" s="1"/>
  <c r="S201" i="1"/>
  <c r="T201" i="1" s="1"/>
  <c r="S202" i="1"/>
  <c r="T202" i="1" s="1"/>
  <c r="S203" i="1"/>
  <c r="T203" i="1" s="1"/>
  <c r="S204" i="1"/>
  <c r="T204" i="1" s="1"/>
  <c r="S205" i="1"/>
  <c r="T205" i="1" s="1"/>
  <c r="S206" i="1"/>
  <c r="T206" i="1" s="1"/>
  <c r="S207" i="1"/>
  <c r="T207" i="1" s="1"/>
  <c r="S208" i="1"/>
  <c r="T208" i="1" s="1"/>
  <c r="S209" i="1"/>
  <c r="T209" i="1" s="1"/>
  <c r="S210" i="1"/>
  <c r="T210" i="1" s="1"/>
  <c r="S211" i="1"/>
  <c r="T211" i="1" s="1"/>
  <c r="S212" i="1"/>
  <c r="T212" i="1" s="1"/>
  <c r="S213" i="1"/>
  <c r="T213" i="1" s="1"/>
  <c r="S214" i="1"/>
  <c r="T214" i="1" s="1"/>
  <c r="S215" i="1"/>
  <c r="T215" i="1" s="1"/>
  <c r="S216" i="1"/>
  <c r="T216" i="1" s="1"/>
  <c r="S217" i="1"/>
  <c r="T217" i="1" s="1"/>
  <c r="S218" i="1"/>
  <c r="T218" i="1" s="1"/>
  <c r="S219" i="1"/>
  <c r="T219" i="1" s="1"/>
  <c r="S220" i="1"/>
  <c r="T220" i="1" s="1"/>
  <c r="S221" i="1"/>
  <c r="T221" i="1" s="1"/>
  <c r="S222" i="1"/>
  <c r="T222" i="1" s="1"/>
  <c r="S223" i="1"/>
  <c r="T223" i="1" s="1"/>
  <c r="S224" i="1"/>
  <c r="T224" i="1" s="1"/>
  <c r="S225" i="1"/>
  <c r="T225" i="1" s="1"/>
  <c r="S226" i="1"/>
  <c r="T226" i="1" s="1"/>
  <c r="S227" i="1"/>
  <c r="T227" i="1" s="1"/>
  <c r="S228" i="1"/>
  <c r="T228" i="1" s="1"/>
  <c r="S229" i="1"/>
  <c r="T229" i="1" s="1"/>
  <c r="S230" i="1"/>
  <c r="T230" i="1" s="1"/>
  <c r="S231" i="1"/>
  <c r="T231" i="1" s="1"/>
  <c r="S232" i="1"/>
  <c r="T232" i="1" s="1"/>
  <c r="S233" i="1"/>
  <c r="T233" i="1" s="1"/>
  <c r="S234" i="1"/>
  <c r="T234" i="1" s="1"/>
  <c r="S235" i="1"/>
  <c r="T235" i="1" s="1"/>
  <c r="S236" i="1"/>
  <c r="T236" i="1" s="1"/>
  <c r="S237" i="1"/>
  <c r="T237" i="1" s="1"/>
  <c r="S238" i="1"/>
  <c r="T238" i="1" s="1"/>
  <c r="S239" i="1"/>
  <c r="T239" i="1" s="1"/>
  <c r="S240" i="1"/>
  <c r="T240" i="1" s="1"/>
  <c r="S241" i="1"/>
  <c r="T241" i="1" s="1"/>
  <c r="S242" i="1"/>
  <c r="T242" i="1" s="1"/>
  <c r="S243" i="1"/>
  <c r="T243" i="1" s="1"/>
  <c r="S244" i="1"/>
  <c r="T244" i="1" s="1"/>
  <c r="S245" i="1"/>
  <c r="T245" i="1" s="1"/>
  <c r="S246" i="1"/>
  <c r="T246" i="1" s="1"/>
  <c r="S247" i="1"/>
  <c r="T247" i="1" s="1"/>
  <c r="S248" i="1"/>
  <c r="T248" i="1" s="1"/>
  <c r="S249" i="1"/>
  <c r="T249" i="1" s="1"/>
  <c r="S250" i="1"/>
  <c r="T250" i="1" s="1"/>
  <c r="S251" i="1"/>
  <c r="T251" i="1" s="1"/>
  <c r="S252" i="1"/>
  <c r="T252" i="1" s="1"/>
  <c r="S253" i="1"/>
  <c r="T253" i="1" s="1"/>
  <c r="S254" i="1"/>
  <c r="T254" i="1" s="1"/>
  <c r="S255" i="1"/>
  <c r="T255" i="1" s="1"/>
  <c r="S256" i="1"/>
  <c r="T256" i="1" s="1"/>
  <c r="S257" i="1"/>
  <c r="T257" i="1" s="1"/>
  <c r="S258" i="1"/>
  <c r="T258" i="1" s="1"/>
  <c r="S259" i="1"/>
  <c r="T259" i="1" s="1"/>
  <c r="S260" i="1"/>
  <c r="T260" i="1" s="1"/>
  <c r="S261" i="1"/>
  <c r="T261" i="1" s="1"/>
  <c r="S262" i="1"/>
  <c r="T262" i="1" s="1"/>
  <c r="S263" i="1"/>
  <c r="T263" i="1" s="1"/>
  <c r="S264" i="1"/>
  <c r="T264" i="1" s="1"/>
  <c r="S265" i="1"/>
  <c r="T265" i="1" s="1"/>
  <c r="S266" i="1"/>
  <c r="T266" i="1" s="1"/>
  <c r="S267" i="1"/>
  <c r="T267" i="1" s="1"/>
  <c r="S268" i="1"/>
  <c r="T268" i="1" s="1"/>
  <c r="S269" i="1"/>
  <c r="T269" i="1" s="1"/>
  <c r="S270" i="1"/>
  <c r="T270" i="1" s="1"/>
  <c r="S271" i="1"/>
  <c r="T271" i="1" s="1"/>
  <c r="S272" i="1"/>
  <c r="T272" i="1" s="1"/>
  <c r="S273" i="1"/>
  <c r="T273" i="1" s="1"/>
  <c r="S274" i="1"/>
  <c r="T274" i="1" s="1"/>
  <c r="S275" i="1"/>
  <c r="T275" i="1" s="1"/>
  <c r="S276" i="1"/>
  <c r="T276" i="1" s="1"/>
  <c r="S277" i="1"/>
  <c r="T277" i="1" s="1"/>
  <c r="S278" i="1"/>
  <c r="T278" i="1" s="1"/>
  <c r="S279" i="1"/>
  <c r="T279" i="1" s="1"/>
  <c r="S280" i="1"/>
  <c r="T280" i="1" s="1"/>
  <c r="S281" i="1"/>
  <c r="T281" i="1" s="1"/>
  <c r="S282" i="1"/>
  <c r="T282" i="1" s="1"/>
  <c r="S283" i="1"/>
  <c r="T283" i="1" s="1"/>
  <c r="S284" i="1"/>
  <c r="T284" i="1" s="1"/>
  <c r="S285" i="1"/>
  <c r="T285" i="1" s="1"/>
  <c r="S286" i="1"/>
  <c r="T286" i="1" s="1"/>
  <c r="S287" i="1"/>
  <c r="T287" i="1" s="1"/>
  <c r="S288" i="1"/>
  <c r="T288" i="1" s="1"/>
  <c r="S289" i="1"/>
  <c r="T289" i="1" s="1"/>
  <c r="S290" i="1"/>
  <c r="T290" i="1" s="1"/>
  <c r="S291" i="1"/>
  <c r="T291" i="1" s="1"/>
  <c r="S292" i="1"/>
  <c r="T292" i="1" s="1"/>
  <c r="S293" i="1"/>
  <c r="T293" i="1" s="1"/>
  <c r="S294" i="1"/>
  <c r="T294" i="1" s="1"/>
  <c r="S295" i="1"/>
  <c r="T295" i="1" s="1"/>
  <c r="S296" i="1"/>
  <c r="T296" i="1" s="1"/>
  <c r="S297" i="1"/>
  <c r="T297" i="1" s="1"/>
  <c r="S298" i="1"/>
  <c r="T298" i="1" s="1"/>
  <c r="S299" i="1"/>
  <c r="T299" i="1" s="1"/>
  <c r="S300" i="1"/>
  <c r="T300" i="1" s="1"/>
  <c r="S301" i="1"/>
  <c r="T301" i="1" s="1"/>
  <c r="S302" i="1"/>
  <c r="T302" i="1" s="1"/>
  <c r="S303" i="1"/>
  <c r="T303" i="1" s="1"/>
  <c r="S304" i="1"/>
  <c r="T304" i="1" s="1"/>
  <c r="S305" i="1"/>
  <c r="T305" i="1" s="1"/>
  <c r="S306" i="1"/>
  <c r="T306" i="1" s="1"/>
  <c r="S307" i="1"/>
  <c r="T307" i="1" s="1"/>
  <c r="S308" i="1"/>
  <c r="T308" i="1" s="1"/>
  <c r="S309" i="1"/>
  <c r="T309" i="1" s="1"/>
  <c r="S310" i="1"/>
  <c r="T310" i="1" s="1"/>
  <c r="S311" i="1"/>
  <c r="T311" i="1" s="1"/>
  <c r="S312" i="1"/>
  <c r="T312" i="1" s="1"/>
  <c r="S313" i="1"/>
  <c r="T313" i="1" s="1"/>
  <c r="S314" i="1"/>
  <c r="T314" i="1" s="1"/>
  <c r="S315" i="1"/>
  <c r="T315" i="1" s="1"/>
  <c r="S316" i="1"/>
  <c r="T316" i="1" s="1"/>
  <c r="S317" i="1"/>
  <c r="T317" i="1" s="1"/>
  <c r="S318" i="1"/>
  <c r="T318" i="1" s="1"/>
  <c r="S319" i="1"/>
  <c r="T319" i="1" s="1"/>
  <c r="S320" i="1"/>
  <c r="T320" i="1" s="1"/>
  <c r="S321" i="1"/>
  <c r="T321" i="1" s="1"/>
  <c r="S322" i="1"/>
  <c r="T322" i="1" s="1"/>
  <c r="S323" i="1"/>
  <c r="T323" i="1" s="1"/>
  <c r="S324" i="1"/>
  <c r="T324" i="1" s="1"/>
  <c r="S325" i="1"/>
  <c r="T325" i="1" s="1"/>
  <c r="S326" i="1"/>
  <c r="T326" i="1" s="1"/>
  <c r="S327" i="1"/>
  <c r="T327" i="1" s="1"/>
  <c r="S328" i="1"/>
  <c r="T328" i="1" s="1"/>
  <c r="S329" i="1"/>
  <c r="T329" i="1" s="1"/>
  <c r="S330" i="1"/>
  <c r="T330" i="1" s="1"/>
  <c r="S331" i="1"/>
  <c r="T331" i="1" s="1"/>
  <c r="S332" i="1"/>
  <c r="T332" i="1" s="1"/>
  <c r="S333" i="1"/>
  <c r="T333" i="1" s="1"/>
  <c r="S334" i="1"/>
  <c r="T334" i="1" s="1"/>
  <c r="S335" i="1"/>
  <c r="T335" i="1" s="1"/>
  <c r="S336" i="1"/>
  <c r="T336" i="1" s="1"/>
  <c r="S337" i="1"/>
  <c r="T337" i="1" s="1"/>
  <c r="S338" i="1"/>
  <c r="T338" i="1" s="1"/>
  <c r="S339" i="1"/>
  <c r="T339" i="1" s="1"/>
  <c r="S340" i="1"/>
  <c r="T340" i="1" s="1"/>
  <c r="S341" i="1"/>
  <c r="T341" i="1" s="1"/>
  <c r="S342" i="1"/>
  <c r="T342" i="1" s="1"/>
  <c r="S343" i="1"/>
  <c r="T343" i="1" s="1"/>
  <c r="S344" i="1"/>
  <c r="T344" i="1" s="1"/>
  <c r="S345" i="1"/>
  <c r="T345" i="1" s="1"/>
  <c r="S346" i="1"/>
  <c r="T346" i="1" s="1"/>
  <c r="S347" i="1"/>
  <c r="T347" i="1" s="1"/>
  <c r="S348" i="1"/>
  <c r="T348" i="1" s="1"/>
  <c r="S349" i="1"/>
  <c r="T349" i="1" s="1"/>
  <c r="S350" i="1"/>
  <c r="T350" i="1" s="1"/>
  <c r="S351" i="1"/>
  <c r="T351" i="1" s="1"/>
  <c r="S352" i="1"/>
  <c r="T352" i="1" s="1"/>
  <c r="S353" i="1"/>
  <c r="T353" i="1" s="1"/>
  <c r="S354" i="1"/>
  <c r="T354" i="1" s="1"/>
  <c r="S355" i="1"/>
  <c r="T355" i="1" s="1"/>
  <c r="S356" i="1"/>
  <c r="T356" i="1" s="1"/>
  <c r="S357" i="1"/>
  <c r="T357" i="1" s="1"/>
  <c r="S358" i="1"/>
  <c r="T358" i="1" s="1"/>
  <c r="S359" i="1"/>
  <c r="T359" i="1" s="1"/>
  <c r="S360" i="1"/>
  <c r="T360" i="1" s="1"/>
  <c r="S361" i="1"/>
  <c r="T361" i="1" s="1"/>
  <c r="S362" i="1"/>
  <c r="T362" i="1" s="1"/>
  <c r="S363" i="1"/>
  <c r="T363" i="1" s="1"/>
  <c r="S364" i="1"/>
  <c r="T364" i="1" s="1"/>
  <c r="S365" i="1"/>
  <c r="T365" i="1" s="1"/>
  <c r="S366" i="1"/>
  <c r="T366" i="1" s="1"/>
  <c r="S367" i="1"/>
  <c r="T367" i="1" s="1"/>
  <c r="S368" i="1"/>
  <c r="T368" i="1" s="1"/>
  <c r="S369" i="1"/>
  <c r="T369" i="1" s="1"/>
  <c r="S370" i="1"/>
  <c r="T370" i="1" s="1"/>
  <c r="S371" i="1"/>
  <c r="T371" i="1" s="1"/>
  <c r="S372" i="1"/>
  <c r="T372" i="1" s="1"/>
  <c r="S373" i="1"/>
  <c r="T373" i="1" s="1"/>
  <c r="S374" i="1"/>
  <c r="T374" i="1" s="1"/>
  <c r="S375" i="1"/>
  <c r="T375" i="1" s="1"/>
  <c r="S376" i="1"/>
  <c r="T376" i="1" s="1"/>
  <c r="S377" i="1"/>
  <c r="T377" i="1" s="1"/>
  <c r="S378" i="1"/>
  <c r="T378" i="1" s="1"/>
  <c r="S379" i="1"/>
  <c r="T379" i="1" s="1"/>
  <c r="S380" i="1"/>
  <c r="T380" i="1" s="1"/>
  <c r="S381" i="1"/>
  <c r="T381" i="1" s="1"/>
  <c r="S382" i="1"/>
  <c r="T382" i="1" s="1"/>
  <c r="S383" i="1"/>
  <c r="T383" i="1" s="1"/>
  <c r="S384" i="1"/>
  <c r="T384" i="1" s="1"/>
  <c r="S385" i="1"/>
  <c r="T385" i="1" s="1"/>
  <c r="S386" i="1"/>
  <c r="T386" i="1" s="1"/>
  <c r="S387" i="1"/>
  <c r="T387" i="1" s="1"/>
  <c r="S388" i="1"/>
  <c r="T388" i="1" s="1"/>
  <c r="S389" i="1"/>
  <c r="T389" i="1" s="1"/>
  <c r="S390" i="1"/>
  <c r="T390" i="1" s="1"/>
  <c r="S391" i="1"/>
  <c r="T391" i="1" s="1"/>
  <c r="S392" i="1"/>
  <c r="T392" i="1" s="1"/>
  <c r="S393" i="1"/>
  <c r="T393" i="1" s="1"/>
  <c r="S394" i="1"/>
  <c r="T394" i="1" s="1"/>
  <c r="S395" i="1"/>
  <c r="T395" i="1" s="1"/>
  <c r="S396" i="1"/>
  <c r="T396" i="1" s="1"/>
  <c r="S397" i="1"/>
  <c r="T397" i="1" s="1"/>
  <c r="S398" i="1"/>
  <c r="T398" i="1" s="1"/>
  <c r="S399" i="1"/>
  <c r="T399" i="1" s="1"/>
  <c r="S400" i="1"/>
  <c r="T400" i="1" s="1"/>
  <c r="S401" i="1"/>
  <c r="T401" i="1" s="1"/>
  <c r="S402" i="1"/>
  <c r="T402" i="1" s="1"/>
  <c r="S403" i="1"/>
  <c r="T403" i="1" s="1"/>
  <c r="S404" i="1"/>
  <c r="T404" i="1" s="1"/>
  <c r="S405" i="1"/>
  <c r="T405" i="1" s="1"/>
  <c r="S406" i="1"/>
  <c r="T406" i="1" s="1"/>
  <c r="S407" i="1"/>
  <c r="T407" i="1" s="1"/>
  <c r="S408" i="1"/>
  <c r="T408" i="1" s="1"/>
  <c r="S409" i="1"/>
  <c r="T409" i="1" s="1"/>
  <c r="S410" i="1"/>
  <c r="T410" i="1" s="1"/>
  <c r="S411" i="1"/>
  <c r="T411" i="1" s="1"/>
  <c r="S412" i="1"/>
  <c r="T412" i="1" s="1"/>
  <c r="S413" i="1"/>
  <c r="T413" i="1" s="1"/>
  <c r="S414" i="1"/>
  <c r="T414" i="1" s="1"/>
  <c r="S415" i="1"/>
  <c r="T415" i="1" s="1"/>
  <c r="S416" i="1"/>
  <c r="T416" i="1" s="1"/>
  <c r="S417" i="1"/>
  <c r="T417" i="1" s="1"/>
  <c r="S418" i="1"/>
  <c r="T418" i="1" s="1"/>
  <c r="S419" i="1"/>
  <c r="T419" i="1" s="1"/>
  <c r="S420" i="1"/>
  <c r="T420" i="1" s="1"/>
  <c r="S421" i="1"/>
  <c r="T421" i="1" s="1"/>
  <c r="S422" i="1"/>
  <c r="T422" i="1" s="1"/>
  <c r="S423" i="1"/>
  <c r="T423" i="1" s="1"/>
  <c r="S424" i="1"/>
  <c r="T424" i="1" s="1"/>
  <c r="S425" i="1"/>
  <c r="T425" i="1" s="1"/>
  <c r="S426" i="1"/>
  <c r="T426" i="1" s="1"/>
  <c r="S427" i="1"/>
  <c r="T427" i="1" s="1"/>
  <c r="S428" i="1"/>
  <c r="T428" i="1" s="1"/>
  <c r="S429" i="1"/>
  <c r="T429" i="1" s="1"/>
  <c r="S430" i="1"/>
  <c r="T430" i="1" s="1"/>
  <c r="S431" i="1"/>
  <c r="T431" i="1" s="1"/>
  <c r="S432" i="1"/>
  <c r="T432" i="1" s="1"/>
  <c r="S433" i="1"/>
  <c r="T433" i="1" s="1"/>
  <c r="S434" i="1"/>
  <c r="T434" i="1" s="1"/>
  <c r="S435" i="1"/>
  <c r="T435" i="1" s="1"/>
  <c r="S436" i="1"/>
  <c r="T436" i="1" s="1"/>
  <c r="S437" i="1"/>
  <c r="T437" i="1" s="1"/>
  <c r="S438" i="1"/>
  <c r="T438" i="1" s="1"/>
  <c r="S439" i="1"/>
  <c r="T439" i="1" s="1"/>
  <c r="S440" i="1"/>
  <c r="T440" i="1" s="1"/>
  <c r="S441" i="1"/>
  <c r="T441" i="1" s="1"/>
  <c r="S442" i="1"/>
  <c r="T442" i="1" s="1"/>
  <c r="S443" i="1"/>
  <c r="T443" i="1" s="1"/>
  <c r="S444" i="1"/>
  <c r="T444" i="1" s="1"/>
  <c r="S445" i="1"/>
  <c r="T445" i="1" s="1"/>
  <c r="S446" i="1"/>
  <c r="T446" i="1" s="1"/>
  <c r="S447" i="1"/>
  <c r="T447" i="1" s="1"/>
  <c r="S448" i="1"/>
  <c r="T448" i="1" s="1"/>
  <c r="S449" i="1"/>
  <c r="T449" i="1" s="1"/>
  <c r="S450" i="1"/>
  <c r="T450" i="1" s="1"/>
  <c r="S451" i="1"/>
  <c r="T451" i="1" s="1"/>
  <c r="S452" i="1"/>
  <c r="T452" i="1" s="1"/>
  <c r="S453" i="1"/>
  <c r="T453" i="1" s="1"/>
  <c r="S454" i="1"/>
  <c r="T454" i="1" s="1"/>
  <c r="S455" i="1"/>
  <c r="T455" i="1" s="1"/>
  <c r="S456" i="1"/>
  <c r="T456" i="1" s="1"/>
  <c r="S457" i="1"/>
  <c r="T457" i="1" s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2" i="1"/>
  <c r="AD2" i="1"/>
  <c r="AF2" i="1" s="1"/>
  <c r="AE2" i="1"/>
  <c r="AG2" i="1" s="1"/>
  <c r="AA2" i="1"/>
  <c r="AB3" i="1" s="1"/>
  <c r="AE3" i="1" s="1"/>
  <c r="AG3" i="1" s="1"/>
  <c r="S2" i="1"/>
  <c r="T2" i="1" s="1"/>
  <c r="R2" i="1"/>
  <c r="Q2" i="1"/>
  <c r="P2" i="1"/>
  <c r="O2" i="1"/>
  <c r="N2" i="1"/>
  <c r="M2" i="1"/>
  <c r="L2" i="1"/>
  <c r="K2" i="1"/>
  <c r="BP456" i="1" l="1"/>
  <c r="BI455" i="1"/>
  <c r="BW449" i="1"/>
  <c r="BP448" i="1"/>
  <c r="BI447" i="1"/>
  <c r="BW445" i="1"/>
  <c r="BP444" i="1"/>
  <c r="BI443" i="1"/>
  <c r="BP440" i="1"/>
  <c r="BI439" i="1"/>
  <c r="BW437" i="1"/>
  <c r="BP436" i="1"/>
  <c r="BI435" i="1"/>
  <c r="BW433" i="1"/>
  <c r="BP432" i="1"/>
  <c r="BI431" i="1"/>
  <c r="BW425" i="1"/>
  <c r="BP424" i="1"/>
  <c r="BW421" i="1"/>
  <c r="BP416" i="1"/>
  <c r="BI415" i="1"/>
  <c r="BI407" i="1"/>
  <c r="BN404" i="1"/>
  <c r="BR404" i="1"/>
  <c r="BM404" i="1"/>
  <c r="BQ404" i="1"/>
  <c r="BG402" i="1"/>
  <c r="BK402" i="1"/>
  <c r="BO399" i="1"/>
  <c r="BM399" i="1"/>
  <c r="BQ399" i="1"/>
  <c r="BN399" i="1"/>
  <c r="BR399" i="1"/>
  <c r="BV384" i="1"/>
  <c r="BT384" i="1"/>
  <c r="BX384" i="1"/>
  <c r="BU384" i="1"/>
  <c r="BY384" i="1"/>
  <c r="BF362" i="1"/>
  <c r="BJ362" i="1"/>
  <c r="BG362" i="1"/>
  <c r="BK362" i="1"/>
  <c r="BF334" i="1"/>
  <c r="BJ334" i="1"/>
  <c r="BG334" i="1"/>
  <c r="BK334" i="1"/>
  <c r="BN304" i="1"/>
  <c r="BR304" i="1"/>
  <c r="BO304" i="1"/>
  <c r="BQ304" i="1"/>
  <c r="BM304" i="1"/>
  <c r="BP304" i="1"/>
  <c r="BF284" i="1"/>
  <c r="BJ284" i="1"/>
  <c r="BG284" i="1"/>
  <c r="BK284" i="1"/>
  <c r="BI284" i="1"/>
  <c r="BO277" i="1"/>
  <c r="BM277" i="1"/>
  <c r="BQ277" i="1"/>
  <c r="BN277" i="1"/>
  <c r="BR277" i="1"/>
  <c r="BP277" i="1"/>
  <c r="BV457" i="1"/>
  <c r="BJ457" i="1"/>
  <c r="BO456" i="1"/>
  <c r="BX455" i="1"/>
  <c r="BT455" i="1"/>
  <c r="BQ454" i="1"/>
  <c r="BM454" i="1"/>
  <c r="BV453" i="1"/>
  <c r="BJ453" i="1"/>
  <c r="BO452" i="1"/>
  <c r="BK452" i="1"/>
  <c r="BX451" i="1"/>
  <c r="BT451" i="1"/>
  <c r="BY450" i="1"/>
  <c r="BQ450" i="1"/>
  <c r="BM450" i="1"/>
  <c r="BV449" i="1"/>
  <c r="BJ449" i="1"/>
  <c r="BO448" i="1"/>
  <c r="BK448" i="1"/>
  <c r="BX447" i="1"/>
  <c r="BT447" i="1"/>
  <c r="BY446" i="1"/>
  <c r="BQ446" i="1"/>
  <c r="BM446" i="1"/>
  <c r="BV445" i="1"/>
  <c r="BJ445" i="1"/>
  <c r="BO444" i="1"/>
  <c r="BK444" i="1"/>
  <c r="BX443" i="1"/>
  <c r="BT443" i="1"/>
  <c r="BY442" i="1"/>
  <c r="BQ442" i="1"/>
  <c r="BM442" i="1"/>
  <c r="BV441" i="1"/>
  <c r="BJ441" i="1"/>
  <c r="BO440" i="1"/>
  <c r="BK440" i="1"/>
  <c r="BX439" i="1"/>
  <c r="BT439" i="1"/>
  <c r="BY438" i="1"/>
  <c r="BQ438" i="1"/>
  <c r="BM438" i="1"/>
  <c r="BV437" i="1"/>
  <c r="BJ437" i="1"/>
  <c r="BO436" i="1"/>
  <c r="BK436" i="1"/>
  <c r="BX435" i="1"/>
  <c r="BT435" i="1"/>
  <c r="BY434" i="1"/>
  <c r="BQ434" i="1"/>
  <c r="BM434" i="1"/>
  <c r="BV433" i="1"/>
  <c r="BJ433" i="1"/>
  <c r="BO432" i="1"/>
  <c r="BK432" i="1"/>
  <c r="BX431" i="1"/>
  <c r="BT431" i="1"/>
  <c r="BY430" i="1"/>
  <c r="BQ430" i="1"/>
  <c r="BM430" i="1"/>
  <c r="BV429" i="1"/>
  <c r="BJ429" i="1"/>
  <c r="BO428" i="1"/>
  <c r="BK428" i="1"/>
  <c r="BX427" i="1"/>
  <c r="BT427" i="1"/>
  <c r="BY426" i="1"/>
  <c r="BQ426" i="1"/>
  <c r="BM426" i="1"/>
  <c r="BV425" i="1"/>
  <c r="BJ425" i="1"/>
  <c r="BO424" i="1"/>
  <c r="BK424" i="1"/>
  <c r="BX423" i="1"/>
  <c r="BT423" i="1"/>
  <c r="BY422" i="1"/>
  <c r="BQ422" i="1"/>
  <c r="BM422" i="1"/>
  <c r="BV421" i="1"/>
  <c r="BJ421" i="1"/>
  <c r="BO420" i="1"/>
  <c r="BK420" i="1"/>
  <c r="BX419" i="1"/>
  <c r="BT419" i="1"/>
  <c r="BY418" i="1"/>
  <c r="BQ418" i="1"/>
  <c r="BM418" i="1"/>
  <c r="BV417" i="1"/>
  <c r="BJ417" i="1"/>
  <c r="BO416" i="1"/>
  <c r="BK416" i="1"/>
  <c r="BX415" i="1"/>
  <c r="BT415" i="1"/>
  <c r="BY414" i="1"/>
  <c r="BQ414" i="1"/>
  <c r="BM414" i="1"/>
  <c r="BV413" i="1"/>
  <c r="BJ413" i="1"/>
  <c r="BO412" i="1"/>
  <c r="BK412" i="1"/>
  <c r="BX411" i="1"/>
  <c r="BT411" i="1"/>
  <c r="BY410" i="1"/>
  <c r="BQ410" i="1"/>
  <c r="BM410" i="1"/>
  <c r="BV409" i="1"/>
  <c r="BJ409" i="1"/>
  <c r="BO408" i="1"/>
  <c r="BX407" i="1"/>
  <c r="BT407" i="1"/>
  <c r="BQ406" i="1"/>
  <c r="BM406" i="1"/>
  <c r="BV405" i="1"/>
  <c r="BV404" i="1"/>
  <c r="BU404" i="1"/>
  <c r="BY404" i="1"/>
  <c r="BO403" i="1"/>
  <c r="BN403" i="1"/>
  <c r="BR403" i="1"/>
  <c r="BJ402" i="1"/>
  <c r="BF398" i="1"/>
  <c r="BJ398" i="1"/>
  <c r="BG398" i="1"/>
  <c r="BK398" i="1"/>
  <c r="BV380" i="1"/>
  <c r="BT380" i="1"/>
  <c r="BX380" i="1"/>
  <c r="BU380" i="1"/>
  <c r="BY380" i="1"/>
  <c r="BV376" i="1"/>
  <c r="BT376" i="1"/>
  <c r="BX376" i="1"/>
  <c r="BU376" i="1"/>
  <c r="BY376" i="1"/>
  <c r="BO375" i="1"/>
  <c r="BM375" i="1"/>
  <c r="BQ375" i="1"/>
  <c r="BN375" i="1"/>
  <c r="BR375" i="1"/>
  <c r="BF374" i="1"/>
  <c r="BJ374" i="1"/>
  <c r="BG374" i="1"/>
  <c r="BK374" i="1"/>
  <c r="BO371" i="1"/>
  <c r="BM371" i="1"/>
  <c r="BQ371" i="1"/>
  <c r="BN371" i="1"/>
  <c r="BR371" i="1"/>
  <c r="BO351" i="1"/>
  <c r="BM351" i="1"/>
  <c r="BQ351" i="1"/>
  <c r="BN351" i="1"/>
  <c r="BR351" i="1"/>
  <c r="BF342" i="1"/>
  <c r="BJ342" i="1"/>
  <c r="BG342" i="1"/>
  <c r="BK342" i="1"/>
  <c r="BO339" i="1"/>
  <c r="BM339" i="1"/>
  <c r="BQ339" i="1"/>
  <c r="BN339" i="1"/>
  <c r="BR339" i="1"/>
  <c r="BV332" i="1"/>
  <c r="BT332" i="1"/>
  <c r="BX332" i="1"/>
  <c r="BU332" i="1"/>
  <c r="BY332" i="1"/>
  <c r="BF330" i="1"/>
  <c r="BJ330" i="1"/>
  <c r="BG330" i="1"/>
  <c r="BK330" i="1"/>
  <c r="BO323" i="1"/>
  <c r="BM323" i="1"/>
  <c r="BQ323" i="1"/>
  <c r="BN323" i="1"/>
  <c r="BR323" i="1"/>
  <c r="BV320" i="1"/>
  <c r="BT320" i="1"/>
  <c r="BX320" i="1"/>
  <c r="BU320" i="1"/>
  <c r="BY320" i="1"/>
  <c r="BM309" i="1"/>
  <c r="BQ309" i="1"/>
  <c r="BN309" i="1"/>
  <c r="BR309" i="1"/>
  <c r="BO309" i="1"/>
  <c r="BP309" i="1"/>
  <c r="BF300" i="1"/>
  <c r="BJ300" i="1"/>
  <c r="BG300" i="1"/>
  <c r="BK300" i="1"/>
  <c r="BI300" i="1"/>
  <c r="BO293" i="1"/>
  <c r="BM293" i="1"/>
  <c r="BQ293" i="1"/>
  <c r="BN293" i="1"/>
  <c r="BR293" i="1"/>
  <c r="BP293" i="1"/>
  <c r="BG239" i="1"/>
  <c r="BK239" i="1"/>
  <c r="BJ239" i="1"/>
  <c r="BF239" i="1"/>
  <c r="BI239" i="1"/>
  <c r="BV233" i="1"/>
  <c r="BU233" i="1"/>
  <c r="BY233" i="1"/>
  <c r="BX233" i="1"/>
  <c r="BT233" i="1"/>
  <c r="BW233" i="1"/>
  <c r="BI451" i="1"/>
  <c r="BP428" i="1"/>
  <c r="BI427" i="1"/>
  <c r="BV336" i="1"/>
  <c r="BT336" i="1"/>
  <c r="BX336" i="1"/>
  <c r="BU336" i="1"/>
  <c r="BY336" i="1"/>
  <c r="BO327" i="1"/>
  <c r="BM327" i="1"/>
  <c r="BQ327" i="1"/>
  <c r="BN327" i="1"/>
  <c r="BR327" i="1"/>
  <c r="BY457" i="1"/>
  <c r="BU457" i="1"/>
  <c r="BR456" i="1"/>
  <c r="BN456" i="1"/>
  <c r="BK455" i="1"/>
  <c r="BG455" i="1"/>
  <c r="BY453" i="1"/>
  <c r="BU453" i="1"/>
  <c r="BR452" i="1"/>
  <c r="BN452" i="1"/>
  <c r="BK451" i="1"/>
  <c r="BG451" i="1"/>
  <c r="BY449" i="1"/>
  <c r="BU449" i="1"/>
  <c r="BR448" i="1"/>
  <c r="BN448" i="1"/>
  <c r="BK447" i="1"/>
  <c r="BG447" i="1"/>
  <c r="BY445" i="1"/>
  <c r="BU445" i="1"/>
  <c r="BR444" i="1"/>
  <c r="BN444" i="1"/>
  <c r="BK443" i="1"/>
  <c r="BG443" i="1"/>
  <c r="BY441" i="1"/>
  <c r="BU441" i="1"/>
  <c r="BR440" i="1"/>
  <c r="BN440" i="1"/>
  <c r="BK439" i="1"/>
  <c r="BG439" i="1"/>
  <c r="BY437" i="1"/>
  <c r="BU437" i="1"/>
  <c r="BR436" i="1"/>
  <c r="BN436" i="1"/>
  <c r="BK435" i="1"/>
  <c r="BG435" i="1"/>
  <c r="BY433" i="1"/>
  <c r="BU433" i="1"/>
  <c r="BR432" i="1"/>
  <c r="BN432" i="1"/>
  <c r="BK431" i="1"/>
  <c r="BG431" i="1"/>
  <c r="BY429" i="1"/>
  <c r="BU429" i="1"/>
  <c r="BR428" i="1"/>
  <c r="BN428" i="1"/>
  <c r="BK427" i="1"/>
  <c r="BG427" i="1"/>
  <c r="BY425" i="1"/>
  <c r="BU425" i="1"/>
  <c r="BR424" i="1"/>
  <c r="BN424" i="1"/>
  <c r="BK423" i="1"/>
  <c r="BG423" i="1"/>
  <c r="BY421" i="1"/>
  <c r="BU421" i="1"/>
  <c r="BR420" i="1"/>
  <c r="BN420" i="1"/>
  <c r="BK419" i="1"/>
  <c r="BG419" i="1"/>
  <c r="BY417" i="1"/>
  <c r="BU417" i="1"/>
  <c r="BR416" i="1"/>
  <c r="BN416" i="1"/>
  <c r="BK415" i="1"/>
  <c r="BG415" i="1"/>
  <c r="BY413" i="1"/>
  <c r="BU413" i="1"/>
  <c r="BR412" i="1"/>
  <c r="BN412" i="1"/>
  <c r="BK411" i="1"/>
  <c r="BG411" i="1"/>
  <c r="BY409" i="1"/>
  <c r="BU409" i="1"/>
  <c r="BR408" i="1"/>
  <c r="BN408" i="1"/>
  <c r="BK407" i="1"/>
  <c r="BG407" i="1"/>
  <c r="BY405" i="1"/>
  <c r="BU405" i="1"/>
  <c r="BP404" i="1"/>
  <c r="BI402" i="1"/>
  <c r="BV400" i="1"/>
  <c r="BT400" i="1"/>
  <c r="BX400" i="1"/>
  <c r="BU400" i="1"/>
  <c r="BY400" i="1"/>
  <c r="BV396" i="1"/>
  <c r="BT396" i="1"/>
  <c r="BX396" i="1"/>
  <c r="BU396" i="1"/>
  <c r="BY396" i="1"/>
  <c r="BO395" i="1"/>
  <c r="BM395" i="1"/>
  <c r="BQ395" i="1"/>
  <c r="BN395" i="1"/>
  <c r="BR395" i="1"/>
  <c r="BF394" i="1"/>
  <c r="BJ394" i="1"/>
  <c r="BG394" i="1"/>
  <c r="BK394" i="1"/>
  <c r="BO391" i="1"/>
  <c r="BM391" i="1"/>
  <c r="BQ391" i="1"/>
  <c r="BN391" i="1"/>
  <c r="BR391" i="1"/>
  <c r="BF390" i="1"/>
  <c r="BJ390" i="1"/>
  <c r="BG390" i="1"/>
  <c r="BK390" i="1"/>
  <c r="BV388" i="1"/>
  <c r="BT388" i="1"/>
  <c r="BX388" i="1"/>
  <c r="BU388" i="1"/>
  <c r="BY388" i="1"/>
  <c r="BO387" i="1"/>
  <c r="BM387" i="1"/>
  <c r="BQ387" i="1"/>
  <c r="BN387" i="1"/>
  <c r="BR387" i="1"/>
  <c r="BF386" i="1"/>
  <c r="BJ386" i="1"/>
  <c r="BG386" i="1"/>
  <c r="BK386" i="1"/>
  <c r="BF370" i="1"/>
  <c r="BJ370" i="1"/>
  <c r="BG370" i="1"/>
  <c r="BK370" i="1"/>
  <c r="BO367" i="1"/>
  <c r="BM367" i="1"/>
  <c r="BQ367" i="1"/>
  <c r="BN367" i="1"/>
  <c r="BR367" i="1"/>
  <c r="BF366" i="1"/>
  <c r="BJ366" i="1"/>
  <c r="BG366" i="1"/>
  <c r="BK366" i="1"/>
  <c r="BV360" i="1"/>
  <c r="BT360" i="1"/>
  <c r="BX360" i="1"/>
  <c r="BU360" i="1"/>
  <c r="BY360" i="1"/>
  <c r="BO359" i="1"/>
  <c r="BM359" i="1"/>
  <c r="BQ359" i="1"/>
  <c r="BN359" i="1"/>
  <c r="BR359" i="1"/>
  <c r="BF358" i="1"/>
  <c r="BJ358" i="1"/>
  <c r="BG358" i="1"/>
  <c r="BK358" i="1"/>
  <c r="BV352" i="1"/>
  <c r="BT352" i="1"/>
  <c r="BX352" i="1"/>
  <c r="BU352" i="1"/>
  <c r="BY352" i="1"/>
  <c r="BF346" i="1"/>
  <c r="BJ346" i="1"/>
  <c r="BG346" i="1"/>
  <c r="BK346" i="1"/>
  <c r="BO343" i="1"/>
  <c r="BM343" i="1"/>
  <c r="BQ343" i="1"/>
  <c r="BN343" i="1"/>
  <c r="BR343" i="1"/>
  <c r="BV340" i="1"/>
  <c r="BT340" i="1"/>
  <c r="BX340" i="1"/>
  <c r="BU340" i="1"/>
  <c r="BY340" i="1"/>
  <c r="BF326" i="1"/>
  <c r="BJ326" i="1"/>
  <c r="BG326" i="1"/>
  <c r="BK326" i="1"/>
  <c r="BO319" i="1"/>
  <c r="BM319" i="1"/>
  <c r="BQ319" i="1"/>
  <c r="BN319" i="1"/>
  <c r="BR319" i="1"/>
  <c r="BT315" i="1"/>
  <c r="BX315" i="1"/>
  <c r="BW315" i="1"/>
  <c r="BU315" i="1"/>
  <c r="BV315" i="1"/>
  <c r="BV313" i="1"/>
  <c r="BW313" i="1"/>
  <c r="BT313" i="1"/>
  <c r="BY313" i="1"/>
  <c r="BU313" i="1"/>
  <c r="BN308" i="1"/>
  <c r="BR308" i="1"/>
  <c r="BO308" i="1"/>
  <c r="BQ308" i="1"/>
  <c r="BM308" i="1"/>
  <c r="BP308" i="1"/>
  <c r="BN261" i="1"/>
  <c r="BR261" i="1"/>
  <c r="BM261" i="1"/>
  <c r="BQ261" i="1"/>
  <c r="BO261" i="1"/>
  <c r="BP261" i="1"/>
  <c r="BG256" i="1"/>
  <c r="BK256" i="1"/>
  <c r="BF256" i="1"/>
  <c r="BJ256" i="1"/>
  <c r="BI256" i="1"/>
  <c r="BU250" i="1"/>
  <c r="BY250" i="1"/>
  <c r="BT250" i="1"/>
  <c r="BX250" i="1"/>
  <c r="BV250" i="1"/>
  <c r="BW250" i="1"/>
  <c r="BG247" i="1"/>
  <c r="BK247" i="1"/>
  <c r="BJ247" i="1"/>
  <c r="BF247" i="1"/>
  <c r="BI247" i="1"/>
  <c r="BW457" i="1"/>
  <c r="BW453" i="1"/>
  <c r="BP452" i="1"/>
  <c r="BW441" i="1"/>
  <c r="BW429" i="1"/>
  <c r="BI423" i="1"/>
  <c r="BI419" i="1"/>
  <c r="BW417" i="1"/>
  <c r="BW413" i="1"/>
  <c r="BP412" i="1"/>
  <c r="BI411" i="1"/>
  <c r="BW409" i="1"/>
  <c r="BW405" i="1"/>
  <c r="BG403" i="1"/>
  <c r="BK403" i="1"/>
  <c r="BF403" i="1"/>
  <c r="BJ403" i="1"/>
  <c r="BV392" i="1"/>
  <c r="BT392" i="1"/>
  <c r="BX392" i="1"/>
  <c r="BU392" i="1"/>
  <c r="BY392" i="1"/>
  <c r="BV368" i="1"/>
  <c r="BT368" i="1"/>
  <c r="BX368" i="1"/>
  <c r="BU368" i="1"/>
  <c r="BY368" i="1"/>
  <c r="BV364" i="1"/>
  <c r="BT364" i="1"/>
  <c r="BX364" i="1"/>
  <c r="BU364" i="1"/>
  <c r="BY364" i="1"/>
  <c r="BO363" i="1"/>
  <c r="BM363" i="1"/>
  <c r="BQ363" i="1"/>
  <c r="BN363" i="1"/>
  <c r="BR363" i="1"/>
  <c r="BV348" i="1"/>
  <c r="BT348" i="1"/>
  <c r="BX348" i="1"/>
  <c r="BU348" i="1"/>
  <c r="BY348" i="1"/>
  <c r="BV324" i="1"/>
  <c r="BT324" i="1"/>
  <c r="BX324" i="1"/>
  <c r="BU324" i="1"/>
  <c r="BY324" i="1"/>
  <c r="BF318" i="1"/>
  <c r="BJ318" i="1"/>
  <c r="BG318" i="1"/>
  <c r="BK318" i="1"/>
  <c r="BX457" i="1"/>
  <c r="BY456" i="1"/>
  <c r="BQ456" i="1"/>
  <c r="BR455" i="1"/>
  <c r="BJ455" i="1"/>
  <c r="BK454" i="1"/>
  <c r="BX453" i="1"/>
  <c r="BY452" i="1"/>
  <c r="BQ452" i="1"/>
  <c r="BJ451" i="1"/>
  <c r="BK450" i="1"/>
  <c r="BX449" i="1"/>
  <c r="BY448" i="1"/>
  <c r="BQ448" i="1"/>
  <c r="BJ447" i="1"/>
  <c r="BK446" i="1"/>
  <c r="BX445" i="1"/>
  <c r="BY444" i="1"/>
  <c r="BQ444" i="1"/>
  <c r="BJ443" i="1"/>
  <c r="BK442" i="1"/>
  <c r="BX441" i="1"/>
  <c r="BQ440" i="1"/>
  <c r="BJ439" i="1"/>
  <c r="BK438" i="1"/>
  <c r="BX437" i="1"/>
  <c r="BY436" i="1"/>
  <c r="BQ436" i="1"/>
  <c r="BJ435" i="1"/>
  <c r="BK434" i="1"/>
  <c r="BX433" i="1"/>
  <c r="BY432" i="1"/>
  <c r="BQ432" i="1"/>
  <c r="BJ431" i="1"/>
  <c r="BK430" i="1"/>
  <c r="BX429" i="1"/>
  <c r="BY428" i="1"/>
  <c r="BQ428" i="1"/>
  <c r="BJ427" i="1"/>
  <c r="BK426" i="1"/>
  <c r="BX425" i="1"/>
  <c r="BY424" i="1"/>
  <c r="BQ424" i="1"/>
  <c r="BJ423" i="1"/>
  <c r="BK422" i="1"/>
  <c r="BX421" i="1"/>
  <c r="BY420" i="1"/>
  <c r="BQ420" i="1"/>
  <c r="BJ419" i="1"/>
  <c r="BK418" i="1"/>
  <c r="BX417" i="1"/>
  <c r="BY416" i="1"/>
  <c r="BQ416" i="1"/>
  <c r="BJ415" i="1"/>
  <c r="BK414" i="1"/>
  <c r="BX413" i="1"/>
  <c r="BY412" i="1"/>
  <c r="BQ412" i="1"/>
  <c r="BJ411" i="1"/>
  <c r="BK410" i="1"/>
  <c r="BX409" i="1"/>
  <c r="BY408" i="1"/>
  <c r="BQ408" i="1"/>
  <c r="BR407" i="1"/>
  <c r="BJ407" i="1"/>
  <c r="BK406" i="1"/>
  <c r="BX405" i="1"/>
  <c r="BW404" i="1"/>
  <c r="BO404" i="1"/>
  <c r="BP403" i="1"/>
  <c r="BF402" i="1"/>
  <c r="BP399" i="1"/>
  <c r="BW392" i="1"/>
  <c r="BW384" i="1"/>
  <c r="BO383" i="1"/>
  <c r="BM383" i="1"/>
  <c r="BQ383" i="1"/>
  <c r="BN383" i="1"/>
  <c r="BR383" i="1"/>
  <c r="BF382" i="1"/>
  <c r="BJ382" i="1"/>
  <c r="BG382" i="1"/>
  <c r="BK382" i="1"/>
  <c r="BO379" i="1"/>
  <c r="BM379" i="1"/>
  <c r="BQ379" i="1"/>
  <c r="BN379" i="1"/>
  <c r="BR379" i="1"/>
  <c r="BF378" i="1"/>
  <c r="BJ378" i="1"/>
  <c r="BG378" i="1"/>
  <c r="BK378" i="1"/>
  <c r="BV372" i="1"/>
  <c r="BT372" i="1"/>
  <c r="BX372" i="1"/>
  <c r="BU372" i="1"/>
  <c r="BY372" i="1"/>
  <c r="BW368" i="1"/>
  <c r="BW364" i="1"/>
  <c r="BP363" i="1"/>
  <c r="BI362" i="1"/>
  <c r="BV356" i="1"/>
  <c r="BT356" i="1"/>
  <c r="BX356" i="1"/>
  <c r="BU356" i="1"/>
  <c r="BY356" i="1"/>
  <c r="BO355" i="1"/>
  <c r="BM355" i="1"/>
  <c r="BQ355" i="1"/>
  <c r="BN355" i="1"/>
  <c r="BR355" i="1"/>
  <c r="BF354" i="1"/>
  <c r="BJ354" i="1"/>
  <c r="BG354" i="1"/>
  <c r="BK354" i="1"/>
  <c r="BF350" i="1"/>
  <c r="BJ350" i="1"/>
  <c r="BG350" i="1"/>
  <c r="BK350" i="1"/>
  <c r="BW348" i="1"/>
  <c r="BO347" i="1"/>
  <c r="BM347" i="1"/>
  <c r="BQ347" i="1"/>
  <c r="BN347" i="1"/>
  <c r="BR347" i="1"/>
  <c r="BV344" i="1"/>
  <c r="BT344" i="1"/>
  <c r="BX344" i="1"/>
  <c r="BU344" i="1"/>
  <c r="BY344" i="1"/>
  <c r="BF338" i="1"/>
  <c r="BJ338" i="1"/>
  <c r="BG338" i="1"/>
  <c r="BK338" i="1"/>
  <c r="BW336" i="1"/>
  <c r="BO335" i="1"/>
  <c r="BM335" i="1"/>
  <c r="BQ335" i="1"/>
  <c r="BN335" i="1"/>
  <c r="BR335" i="1"/>
  <c r="BI334" i="1"/>
  <c r="BO331" i="1"/>
  <c r="BM331" i="1"/>
  <c r="BQ331" i="1"/>
  <c r="BN331" i="1"/>
  <c r="BR331" i="1"/>
  <c r="BV328" i="1"/>
  <c r="BT328" i="1"/>
  <c r="BX328" i="1"/>
  <c r="BU328" i="1"/>
  <c r="BY328" i="1"/>
  <c r="BP327" i="1"/>
  <c r="BW324" i="1"/>
  <c r="BF322" i="1"/>
  <c r="BJ322" i="1"/>
  <c r="BG322" i="1"/>
  <c r="BK322" i="1"/>
  <c r="BI318" i="1"/>
  <c r="BG312" i="1"/>
  <c r="BK312" i="1"/>
  <c r="BI312" i="1"/>
  <c r="BF312" i="1"/>
  <c r="BM305" i="1"/>
  <c r="BQ305" i="1"/>
  <c r="BN305" i="1"/>
  <c r="BR305" i="1"/>
  <c r="BO305" i="1"/>
  <c r="BP305" i="1"/>
  <c r="BV290" i="1"/>
  <c r="BT290" i="1"/>
  <c r="BX290" i="1"/>
  <c r="BU290" i="1"/>
  <c r="BY290" i="1"/>
  <c r="BW290" i="1"/>
  <c r="BV274" i="1"/>
  <c r="BT274" i="1"/>
  <c r="BX274" i="1"/>
  <c r="BU274" i="1"/>
  <c r="BY274" i="1"/>
  <c r="BW274" i="1"/>
  <c r="BG223" i="1"/>
  <c r="BK223" i="1"/>
  <c r="BJ223" i="1"/>
  <c r="BF223" i="1"/>
  <c r="BI223" i="1"/>
  <c r="BV217" i="1"/>
  <c r="BT217" i="1"/>
  <c r="BX217" i="1"/>
  <c r="BU217" i="1"/>
  <c r="BY217" i="1"/>
  <c r="BW217" i="1"/>
  <c r="BX401" i="1"/>
  <c r="BT401" i="1"/>
  <c r="BQ400" i="1"/>
  <c r="BM400" i="1"/>
  <c r="BJ399" i="1"/>
  <c r="BF399" i="1"/>
  <c r="BX397" i="1"/>
  <c r="BT397" i="1"/>
  <c r="BQ396" i="1"/>
  <c r="BM396" i="1"/>
  <c r="BJ395" i="1"/>
  <c r="BF395" i="1"/>
  <c r="BX393" i="1"/>
  <c r="BT393" i="1"/>
  <c r="BQ392" i="1"/>
  <c r="BM392" i="1"/>
  <c r="BJ391" i="1"/>
  <c r="BF391" i="1"/>
  <c r="BX389" i="1"/>
  <c r="BT389" i="1"/>
  <c r="BQ388" i="1"/>
  <c r="BM388" i="1"/>
  <c r="BJ387" i="1"/>
  <c r="BF387" i="1"/>
  <c r="BX385" i="1"/>
  <c r="BT385" i="1"/>
  <c r="BQ384" i="1"/>
  <c r="BM384" i="1"/>
  <c r="BJ383" i="1"/>
  <c r="BF383" i="1"/>
  <c r="BX381" i="1"/>
  <c r="BT381" i="1"/>
  <c r="BQ380" i="1"/>
  <c r="BM380" i="1"/>
  <c r="BJ379" i="1"/>
  <c r="BF379" i="1"/>
  <c r="BX377" i="1"/>
  <c r="BT377" i="1"/>
  <c r="BQ376" i="1"/>
  <c r="BM376" i="1"/>
  <c r="BJ375" i="1"/>
  <c r="BF375" i="1"/>
  <c r="BX373" i="1"/>
  <c r="BT373" i="1"/>
  <c r="BQ372" i="1"/>
  <c r="BM372" i="1"/>
  <c r="BJ371" i="1"/>
  <c r="BF371" i="1"/>
  <c r="BX369" i="1"/>
  <c r="BT369" i="1"/>
  <c r="BQ368" i="1"/>
  <c r="BM368" i="1"/>
  <c r="BJ367" i="1"/>
  <c r="BF367" i="1"/>
  <c r="BX365" i="1"/>
  <c r="BT365" i="1"/>
  <c r="BQ364" i="1"/>
  <c r="BM364" i="1"/>
  <c r="BJ363" i="1"/>
  <c r="BF363" i="1"/>
  <c r="BX361" i="1"/>
  <c r="BT361" i="1"/>
  <c r="BQ360" i="1"/>
  <c r="BM360" i="1"/>
  <c r="BJ359" i="1"/>
  <c r="BF359" i="1"/>
  <c r="BX357" i="1"/>
  <c r="BT357" i="1"/>
  <c r="BQ356" i="1"/>
  <c r="BM356" i="1"/>
  <c r="BJ355" i="1"/>
  <c r="BF355" i="1"/>
  <c r="BX353" i="1"/>
  <c r="BT353" i="1"/>
  <c r="BV351" i="1"/>
  <c r="BO350" i="1"/>
  <c r="BX349" i="1"/>
  <c r="BV347" i="1"/>
  <c r="BO346" i="1"/>
  <c r="BX345" i="1"/>
  <c r="BV343" i="1"/>
  <c r="BO342" i="1"/>
  <c r="BX341" i="1"/>
  <c r="BV339" i="1"/>
  <c r="BO338" i="1"/>
  <c r="BX337" i="1"/>
  <c r="BV335" i="1"/>
  <c r="BJ335" i="1"/>
  <c r="BO334" i="1"/>
  <c r="BX333" i="1"/>
  <c r="BV331" i="1"/>
  <c r="BJ331" i="1"/>
  <c r="BO330" i="1"/>
  <c r="BX329" i="1"/>
  <c r="BQ328" i="1"/>
  <c r="BV327" i="1"/>
  <c r="BJ327" i="1"/>
  <c r="BO326" i="1"/>
  <c r="BX325" i="1"/>
  <c r="BQ324" i="1"/>
  <c r="BV323" i="1"/>
  <c r="BJ323" i="1"/>
  <c r="BO322" i="1"/>
  <c r="BX321" i="1"/>
  <c r="BQ320" i="1"/>
  <c r="BV319" i="1"/>
  <c r="BJ319" i="1"/>
  <c r="BO318" i="1"/>
  <c r="BX317" i="1"/>
  <c r="BI315" i="1"/>
  <c r="BU314" i="1"/>
  <c r="BY314" i="1"/>
  <c r="BP313" i="1"/>
  <c r="BF313" i="1"/>
  <c r="BJ313" i="1"/>
  <c r="BR312" i="1"/>
  <c r="BM312" i="1"/>
  <c r="BW311" i="1"/>
  <c r="BT310" i="1"/>
  <c r="BU310" i="1"/>
  <c r="BY310" i="1"/>
  <c r="BX309" i="1"/>
  <c r="BT306" i="1"/>
  <c r="BX306" i="1"/>
  <c r="BU306" i="1"/>
  <c r="BY306" i="1"/>
  <c r="BX305" i="1"/>
  <c r="BO301" i="1"/>
  <c r="BM301" i="1"/>
  <c r="BQ301" i="1"/>
  <c r="BN301" i="1"/>
  <c r="BR301" i="1"/>
  <c r="BV298" i="1"/>
  <c r="BT298" i="1"/>
  <c r="BX298" i="1"/>
  <c r="BU298" i="1"/>
  <c r="BY298" i="1"/>
  <c r="BF292" i="1"/>
  <c r="BJ292" i="1"/>
  <c r="BG292" i="1"/>
  <c r="BK292" i="1"/>
  <c r="BO285" i="1"/>
  <c r="BM285" i="1"/>
  <c r="BQ285" i="1"/>
  <c r="BN285" i="1"/>
  <c r="BR285" i="1"/>
  <c r="BV282" i="1"/>
  <c r="BT282" i="1"/>
  <c r="BX282" i="1"/>
  <c r="BU282" i="1"/>
  <c r="BY282" i="1"/>
  <c r="BF276" i="1"/>
  <c r="BJ276" i="1"/>
  <c r="BG276" i="1"/>
  <c r="BK276" i="1"/>
  <c r="BN265" i="1"/>
  <c r="BR265" i="1"/>
  <c r="BM265" i="1"/>
  <c r="BQ265" i="1"/>
  <c r="BO265" i="1"/>
  <c r="BP265" i="1"/>
  <c r="BO264" i="1"/>
  <c r="BN264" i="1"/>
  <c r="BR264" i="1"/>
  <c r="BQ264" i="1"/>
  <c r="BM264" i="1"/>
  <c r="BP264" i="1"/>
  <c r="BU258" i="1"/>
  <c r="BY258" i="1"/>
  <c r="BT258" i="1"/>
  <c r="BX258" i="1"/>
  <c r="BV258" i="1"/>
  <c r="BW258" i="1"/>
  <c r="BN253" i="1"/>
  <c r="BR253" i="1"/>
  <c r="BM253" i="1"/>
  <c r="BQ253" i="1"/>
  <c r="BO253" i="1"/>
  <c r="BP253" i="1"/>
  <c r="BO244" i="1"/>
  <c r="BN244" i="1"/>
  <c r="BR244" i="1"/>
  <c r="BQ244" i="1"/>
  <c r="BM244" i="1"/>
  <c r="BP244" i="1"/>
  <c r="BO236" i="1"/>
  <c r="BN236" i="1"/>
  <c r="BR236" i="1"/>
  <c r="BQ236" i="1"/>
  <c r="BM236" i="1"/>
  <c r="BP236" i="1"/>
  <c r="BU226" i="1"/>
  <c r="BY226" i="1"/>
  <c r="BT226" i="1"/>
  <c r="BX226" i="1"/>
  <c r="BV226" i="1"/>
  <c r="BW226" i="1"/>
  <c r="BV354" i="1"/>
  <c r="BK353" i="1"/>
  <c r="BY351" i="1"/>
  <c r="BV350" i="1"/>
  <c r="BR350" i="1"/>
  <c r="BK349" i="1"/>
  <c r="BY347" i="1"/>
  <c r="BR346" i="1"/>
  <c r="BK345" i="1"/>
  <c r="BY343" i="1"/>
  <c r="BR342" i="1"/>
  <c r="BK341" i="1"/>
  <c r="BY339" i="1"/>
  <c r="BR338" i="1"/>
  <c r="BK337" i="1"/>
  <c r="BY335" i="1"/>
  <c r="BR334" i="1"/>
  <c r="BK333" i="1"/>
  <c r="BY331" i="1"/>
  <c r="BR330" i="1"/>
  <c r="BK329" i="1"/>
  <c r="BY327" i="1"/>
  <c r="BR326" i="1"/>
  <c r="BK325" i="1"/>
  <c r="BY323" i="1"/>
  <c r="BR322" i="1"/>
  <c r="BK321" i="1"/>
  <c r="BY319" i="1"/>
  <c r="BR318" i="1"/>
  <c r="BK317" i="1"/>
  <c r="BG316" i="1"/>
  <c r="BK316" i="1"/>
  <c r="BM314" i="1"/>
  <c r="BQ314" i="1"/>
  <c r="BF308" i="1"/>
  <c r="BJ308" i="1"/>
  <c r="BG308" i="1"/>
  <c r="BK308" i="1"/>
  <c r="BG307" i="1"/>
  <c r="BK307" i="1"/>
  <c r="BF304" i="1"/>
  <c r="BJ304" i="1"/>
  <c r="BG304" i="1"/>
  <c r="BK304" i="1"/>
  <c r="BO297" i="1"/>
  <c r="BM297" i="1"/>
  <c r="BQ297" i="1"/>
  <c r="BN297" i="1"/>
  <c r="BR297" i="1"/>
  <c r="BV294" i="1"/>
  <c r="BT294" i="1"/>
  <c r="BX294" i="1"/>
  <c r="BU294" i="1"/>
  <c r="BY294" i="1"/>
  <c r="BF288" i="1"/>
  <c r="BJ288" i="1"/>
  <c r="BG288" i="1"/>
  <c r="BK288" i="1"/>
  <c r="BO281" i="1"/>
  <c r="BM281" i="1"/>
  <c r="BQ281" i="1"/>
  <c r="BN281" i="1"/>
  <c r="BR281" i="1"/>
  <c r="BV278" i="1"/>
  <c r="BT278" i="1"/>
  <c r="BX278" i="1"/>
  <c r="BU278" i="1"/>
  <c r="BY278" i="1"/>
  <c r="BF272" i="1"/>
  <c r="BJ272" i="1"/>
  <c r="BG272" i="1"/>
  <c r="BK272" i="1"/>
  <c r="BG268" i="1"/>
  <c r="BK268" i="1"/>
  <c r="BF268" i="1"/>
  <c r="BJ268" i="1"/>
  <c r="BI268" i="1"/>
  <c r="BN257" i="1"/>
  <c r="BR257" i="1"/>
  <c r="BM257" i="1"/>
  <c r="BQ257" i="1"/>
  <c r="BO257" i="1"/>
  <c r="BP257" i="1"/>
  <c r="BG252" i="1"/>
  <c r="BK252" i="1"/>
  <c r="BF252" i="1"/>
  <c r="BJ252" i="1"/>
  <c r="BI252" i="1"/>
  <c r="BG248" i="1"/>
  <c r="BK248" i="1"/>
  <c r="BF248" i="1"/>
  <c r="BJ248" i="1"/>
  <c r="BI248" i="1"/>
  <c r="BV245" i="1"/>
  <c r="BU245" i="1"/>
  <c r="BY245" i="1"/>
  <c r="BX245" i="1"/>
  <c r="BT245" i="1"/>
  <c r="BW245" i="1"/>
  <c r="BV237" i="1"/>
  <c r="BU237" i="1"/>
  <c r="BY237" i="1"/>
  <c r="BX237" i="1"/>
  <c r="BT237" i="1"/>
  <c r="BW237" i="1"/>
  <c r="BO232" i="1"/>
  <c r="BN232" i="1"/>
  <c r="BR232" i="1"/>
  <c r="BQ232" i="1"/>
  <c r="BM232" i="1"/>
  <c r="BP232" i="1"/>
  <c r="BV221" i="1"/>
  <c r="BU221" i="1"/>
  <c r="BY221" i="1"/>
  <c r="BX221" i="1"/>
  <c r="BT221" i="1"/>
  <c r="BW221" i="1"/>
  <c r="BX402" i="1"/>
  <c r="BY401" i="1"/>
  <c r="BR400" i="1"/>
  <c r="BK399" i="1"/>
  <c r="BX398" i="1"/>
  <c r="BY397" i="1"/>
  <c r="BR396" i="1"/>
  <c r="BK395" i="1"/>
  <c r="BX394" i="1"/>
  <c r="BY393" i="1"/>
  <c r="BR392" i="1"/>
  <c r="BK391" i="1"/>
  <c r="BX390" i="1"/>
  <c r="BY389" i="1"/>
  <c r="BQ389" i="1"/>
  <c r="BR388" i="1"/>
  <c r="BJ388" i="1"/>
  <c r="BK387" i="1"/>
  <c r="BX386" i="1"/>
  <c r="BY385" i="1"/>
  <c r="BR384" i="1"/>
  <c r="BJ384" i="1"/>
  <c r="BK383" i="1"/>
  <c r="BX382" i="1"/>
  <c r="BY381" i="1"/>
  <c r="BR380" i="1"/>
  <c r="BK379" i="1"/>
  <c r="BX378" i="1"/>
  <c r="BY377" i="1"/>
  <c r="BR376" i="1"/>
  <c r="BK375" i="1"/>
  <c r="BX374" i="1"/>
  <c r="BY373" i="1"/>
  <c r="BR372" i="1"/>
  <c r="BK371" i="1"/>
  <c r="BX370" i="1"/>
  <c r="BY369" i="1"/>
  <c r="BR368" i="1"/>
  <c r="BK367" i="1"/>
  <c r="BX366" i="1"/>
  <c r="BY365" i="1"/>
  <c r="BR364" i="1"/>
  <c r="BK363" i="1"/>
  <c r="BX362" i="1"/>
  <c r="BY361" i="1"/>
  <c r="BR360" i="1"/>
  <c r="BK359" i="1"/>
  <c r="BX358" i="1"/>
  <c r="BY357" i="1"/>
  <c r="BR356" i="1"/>
  <c r="BK355" i="1"/>
  <c r="BX354" i="1"/>
  <c r="BY353" i="1"/>
  <c r="BN313" i="1"/>
  <c r="BR313" i="1"/>
  <c r="BT311" i="1"/>
  <c r="BX311" i="1"/>
  <c r="BU309" i="1"/>
  <c r="BY309" i="1"/>
  <c r="BV309" i="1"/>
  <c r="BI308" i="1"/>
  <c r="BU305" i="1"/>
  <c r="BY305" i="1"/>
  <c r="BV305" i="1"/>
  <c r="BV302" i="1"/>
  <c r="BT302" i="1"/>
  <c r="BX302" i="1"/>
  <c r="BU302" i="1"/>
  <c r="BY302" i="1"/>
  <c r="BF296" i="1"/>
  <c r="BJ296" i="1"/>
  <c r="BG296" i="1"/>
  <c r="BK296" i="1"/>
  <c r="BO289" i="1"/>
  <c r="BM289" i="1"/>
  <c r="BQ289" i="1"/>
  <c r="BN289" i="1"/>
  <c r="BR289" i="1"/>
  <c r="BV286" i="1"/>
  <c r="BT286" i="1"/>
  <c r="BX286" i="1"/>
  <c r="BU286" i="1"/>
  <c r="BY286" i="1"/>
  <c r="BF280" i="1"/>
  <c r="BJ280" i="1"/>
  <c r="BG280" i="1"/>
  <c r="BK280" i="1"/>
  <c r="BO273" i="1"/>
  <c r="BM273" i="1"/>
  <c r="BQ273" i="1"/>
  <c r="BN273" i="1"/>
  <c r="BR273" i="1"/>
  <c r="BV270" i="1"/>
  <c r="BT270" i="1"/>
  <c r="BX270" i="1"/>
  <c r="BU270" i="1"/>
  <c r="BY270" i="1"/>
  <c r="BG260" i="1"/>
  <c r="BK260" i="1"/>
  <c r="BF260" i="1"/>
  <c r="BJ260" i="1"/>
  <c r="BI260" i="1"/>
  <c r="BU254" i="1"/>
  <c r="BY254" i="1"/>
  <c r="BT254" i="1"/>
  <c r="BX254" i="1"/>
  <c r="BV254" i="1"/>
  <c r="BW254" i="1"/>
  <c r="BN249" i="1"/>
  <c r="BR249" i="1"/>
  <c r="BM249" i="1"/>
  <c r="BQ249" i="1"/>
  <c r="BO249" i="1"/>
  <c r="BP249" i="1"/>
  <c r="BG235" i="1"/>
  <c r="BK235" i="1"/>
  <c r="BJ235" i="1"/>
  <c r="BF235" i="1"/>
  <c r="BI235" i="1"/>
  <c r="BQ310" i="1"/>
  <c r="BJ309" i="1"/>
  <c r="BX307" i="1"/>
  <c r="BQ306" i="1"/>
  <c r="BJ305" i="1"/>
  <c r="BX303" i="1"/>
  <c r="BQ302" i="1"/>
  <c r="BV301" i="1"/>
  <c r="BJ301" i="1"/>
  <c r="BO300" i="1"/>
  <c r="BX299" i="1"/>
  <c r="BQ298" i="1"/>
  <c r="BV297" i="1"/>
  <c r="BJ297" i="1"/>
  <c r="BO296" i="1"/>
  <c r="BX295" i="1"/>
  <c r="BQ294" i="1"/>
  <c r="BV293" i="1"/>
  <c r="BJ293" i="1"/>
  <c r="BO292" i="1"/>
  <c r="BX291" i="1"/>
  <c r="BQ290" i="1"/>
  <c r="BV289" i="1"/>
  <c r="BJ289" i="1"/>
  <c r="BO288" i="1"/>
  <c r="BX287" i="1"/>
  <c r="BQ286" i="1"/>
  <c r="BV285" i="1"/>
  <c r="BJ285" i="1"/>
  <c r="BO284" i="1"/>
  <c r="BX283" i="1"/>
  <c r="BQ282" i="1"/>
  <c r="BV281" i="1"/>
  <c r="BJ281" i="1"/>
  <c r="BO280" i="1"/>
  <c r="BX279" i="1"/>
  <c r="BQ278" i="1"/>
  <c r="BV277" i="1"/>
  <c r="BJ277" i="1"/>
  <c r="BO276" i="1"/>
  <c r="BX275" i="1"/>
  <c r="BQ274" i="1"/>
  <c r="BV273" i="1"/>
  <c r="BJ273" i="1"/>
  <c r="BO272" i="1"/>
  <c r="BX271" i="1"/>
  <c r="BQ270" i="1"/>
  <c r="BV269" i="1"/>
  <c r="BN269" i="1"/>
  <c r="BR269" i="1"/>
  <c r="BQ268" i="1"/>
  <c r="BU266" i="1"/>
  <c r="BY266" i="1"/>
  <c r="BT266" i="1"/>
  <c r="BX266" i="1"/>
  <c r="BX265" i="1"/>
  <c r="BU262" i="1"/>
  <c r="BY262" i="1"/>
  <c r="BT262" i="1"/>
  <c r="BX262" i="1"/>
  <c r="BX261" i="1"/>
  <c r="BG243" i="1"/>
  <c r="BK243" i="1"/>
  <c r="BV241" i="1"/>
  <c r="BU241" i="1"/>
  <c r="BY241" i="1"/>
  <c r="BO240" i="1"/>
  <c r="BN240" i="1"/>
  <c r="BR240" i="1"/>
  <c r="BG231" i="1"/>
  <c r="BK231" i="1"/>
  <c r="BV229" i="1"/>
  <c r="BU229" i="1"/>
  <c r="BY229" i="1"/>
  <c r="BO228" i="1"/>
  <c r="BN228" i="1"/>
  <c r="BR228" i="1"/>
  <c r="BN225" i="1"/>
  <c r="BR225" i="1"/>
  <c r="BM225" i="1"/>
  <c r="BQ225" i="1"/>
  <c r="BO224" i="1"/>
  <c r="BN224" i="1"/>
  <c r="BR224" i="1"/>
  <c r="BG220" i="1"/>
  <c r="BK220" i="1"/>
  <c r="BF220" i="1"/>
  <c r="BJ220" i="1"/>
  <c r="BK303" i="1"/>
  <c r="BY301" i="1"/>
  <c r="BR300" i="1"/>
  <c r="BK299" i="1"/>
  <c r="BY297" i="1"/>
  <c r="BR296" i="1"/>
  <c r="BK295" i="1"/>
  <c r="BY293" i="1"/>
  <c r="BR292" i="1"/>
  <c r="BK291" i="1"/>
  <c r="BY289" i="1"/>
  <c r="BR288" i="1"/>
  <c r="BK287" i="1"/>
  <c r="BY285" i="1"/>
  <c r="BR284" i="1"/>
  <c r="BK283" i="1"/>
  <c r="BY281" i="1"/>
  <c r="BR280" i="1"/>
  <c r="BK279" i="1"/>
  <c r="BY277" i="1"/>
  <c r="BR276" i="1"/>
  <c r="BK275" i="1"/>
  <c r="BY273" i="1"/>
  <c r="BR272" i="1"/>
  <c r="BK271" i="1"/>
  <c r="BY269" i="1"/>
  <c r="BG267" i="1"/>
  <c r="BK267" i="1"/>
  <c r="BG264" i="1"/>
  <c r="BK264" i="1"/>
  <c r="BF264" i="1"/>
  <c r="BJ264" i="1"/>
  <c r="BG263" i="1"/>
  <c r="BK263" i="1"/>
  <c r="BU246" i="1"/>
  <c r="BY246" i="1"/>
  <c r="BT246" i="1"/>
  <c r="BX246" i="1"/>
  <c r="BN245" i="1"/>
  <c r="BR245" i="1"/>
  <c r="BM245" i="1"/>
  <c r="BQ245" i="1"/>
  <c r="BG244" i="1"/>
  <c r="BK244" i="1"/>
  <c r="BF244" i="1"/>
  <c r="BJ244" i="1"/>
  <c r="BU238" i="1"/>
  <c r="BY238" i="1"/>
  <c r="BT238" i="1"/>
  <c r="BX238" i="1"/>
  <c r="BN237" i="1"/>
  <c r="BR237" i="1"/>
  <c r="BM237" i="1"/>
  <c r="BQ237" i="1"/>
  <c r="BG236" i="1"/>
  <c r="BK236" i="1"/>
  <c r="BF236" i="1"/>
  <c r="BJ236" i="1"/>
  <c r="BU234" i="1"/>
  <c r="BY234" i="1"/>
  <c r="BT234" i="1"/>
  <c r="BX234" i="1"/>
  <c r="BN233" i="1"/>
  <c r="BR233" i="1"/>
  <c r="BM233" i="1"/>
  <c r="BQ233" i="1"/>
  <c r="BG232" i="1"/>
  <c r="BK232" i="1"/>
  <c r="BF232" i="1"/>
  <c r="BJ232" i="1"/>
  <c r="BV225" i="1"/>
  <c r="BU225" i="1"/>
  <c r="BY225" i="1"/>
  <c r="BU222" i="1"/>
  <c r="BY222" i="1"/>
  <c r="BT222" i="1"/>
  <c r="BX222" i="1"/>
  <c r="BN221" i="1"/>
  <c r="BR221" i="1"/>
  <c r="BM221" i="1"/>
  <c r="BQ221" i="1"/>
  <c r="BO220" i="1"/>
  <c r="BN220" i="1"/>
  <c r="BR220" i="1"/>
  <c r="BO268" i="1"/>
  <c r="BN268" i="1"/>
  <c r="BR268" i="1"/>
  <c r="BV265" i="1"/>
  <c r="BU265" i="1"/>
  <c r="BY265" i="1"/>
  <c r="BV261" i="1"/>
  <c r="BU261" i="1"/>
  <c r="BY261" i="1"/>
  <c r="BO260" i="1"/>
  <c r="BN260" i="1"/>
  <c r="BR260" i="1"/>
  <c r="BG259" i="1"/>
  <c r="BK259" i="1"/>
  <c r="BV257" i="1"/>
  <c r="BU257" i="1"/>
  <c r="BY257" i="1"/>
  <c r="BO256" i="1"/>
  <c r="BN256" i="1"/>
  <c r="BR256" i="1"/>
  <c r="BG255" i="1"/>
  <c r="BK255" i="1"/>
  <c r="BV253" i="1"/>
  <c r="BU253" i="1"/>
  <c r="BY253" i="1"/>
  <c r="BO252" i="1"/>
  <c r="BN252" i="1"/>
  <c r="BR252" i="1"/>
  <c r="BG251" i="1"/>
  <c r="BK251" i="1"/>
  <c r="BV249" i="1"/>
  <c r="BU249" i="1"/>
  <c r="BY249" i="1"/>
  <c r="BO248" i="1"/>
  <c r="BN248" i="1"/>
  <c r="BR248" i="1"/>
  <c r="BW246" i="1"/>
  <c r="BP245" i="1"/>
  <c r="BI244" i="1"/>
  <c r="BU242" i="1"/>
  <c r="BY242" i="1"/>
  <c r="BT242" i="1"/>
  <c r="BX242" i="1"/>
  <c r="BT241" i="1"/>
  <c r="BN241" i="1"/>
  <c r="BR241" i="1"/>
  <c r="BM241" i="1"/>
  <c r="BQ241" i="1"/>
  <c r="BG240" i="1"/>
  <c r="BK240" i="1"/>
  <c r="BF240" i="1"/>
  <c r="BJ240" i="1"/>
  <c r="BW238" i="1"/>
  <c r="BP237" i="1"/>
  <c r="BI236" i="1"/>
  <c r="BW234" i="1"/>
  <c r="BP233" i="1"/>
  <c r="BI232" i="1"/>
  <c r="BU230" i="1"/>
  <c r="BY230" i="1"/>
  <c r="BT230" i="1"/>
  <c r="BX230" i="1"/>
  <c r="BN229" i="1"/>
  <c r="BR229" i="1"/>
  <c r="BM229" i="1"/>
  <c r="BQ229" i="1"/>
  <c r="BG228" i="1"/>
  <c r="BK228" i="1"/>
  <c r="BF228" i="1"/>
  <c r="BJ228" i="1"/>
  <c r="BG227" i="1"/>
  <c r="BK227" i="1"/>
  <c r="BW225" i="1"/>
  <c r="BG224" i="1"/>
  <c r="BK224" i="1"/>
  <c r="BF224" i="1"/>
  <c r="BJ224" i="1"/>
  <c r="BW222" i="1"/>
  <c r="BP221" i="1"/>
  <c r="BP220" i="1"/>
  <c r="BG219" i="1"/>
  <c r="BK219" i="1"/>
  <c r="BO216" i="1"/>
  <c r="BM216" i="1"/>
  <c r="BQ216" i="1"/>
  <c r="BN216" i="1"/>
  <c r="BR216" i="1"/>
  <c r="BX218" i="1"/>
  <c r="BT218" i="1"/>
  <c r="BV216" i="1"/>
  <c r="BO215" i="1"/>
  <c r="BK215" i="1"/>
  <c r="BG215" i="1"/>
  <c r="BY213" i="1"/>
  <c r="BU213" i="1"/>
  <c r="BV212" i="1"/>
  <c r="BR212" i="1"/>
  <c r="BN212" i="1"/>
  <c r="BO211" i="1"/>
  <c r="BK211" i="1"/>
  <c r="BG211" i="1"/>
  <c r="BG210" i="1"/>
  <c r="BK210" i="1"/>
  <c r="BP208" i="1"/>
  <c r="BI207" i="1"/>
  <c r="BW205" i="1"/>
  <c r="BP204" i="1"/>
  <c r="BM200" i="1"/>
  <c r="BQ200" i="1"/>
  <c r="BN200" i="1"/>
  <c r="BR200" i="1"/>
  <c r="BO200" i="1"/>
  <c r="BT193" i="1"/>
  <c r="BX193" i="1"/>
  <c r="BU193" i="1"/>
  <c r="BY193" i="1"/>
  <c r="BV193" i="1"/>
  <c r="BF191" i="1"/>
  <c r="BJ191" i="1"/>
  <c r="BG191" i="1"/>
  <c r="BK191" i="1"/>
  <c r="BM184" i="1"/>
  <c r="BQ184" i="1"/>
  <c r="BN184" i="1"/>
  <c r="BR184" i="1"/>
  <c r="BO184" i="1"/>
  <c r="BT177" i="1"/>
  <c r="BX177" i="1"/>
  <c r="BU177" i="1"/>
  <c r="BY177" i="1"/>
  <c r="BV177" i="1"/>
  <c r="BF175" i="1"/>
  <c r="BJ175" i="1"/>
  <c r="BG175" i="1"/>
  <c r="BK175" i="1"/>
  <c r="BM168" i="1"/>
  <c r="BQ168" i="1"/>
  <c r="BN168" i="1"/>
  <c r="BR168" i="1"/>
  <c r="BO168" i="1"/>
  <c r="BT161" i="1"/>
  <c r="BX161" i="1"/>
  <c r="BU161" i="1"/>
  <c r="BY161" i="1"/>
  <c r="BV161" i="1"/>
  <c r="BF159" i="1"/>
  <c r="BJ159" i="1"/>
  <c r="BG159" i="1"/>
  <c r="BK159" i="1"/>
  <c r="BM152" i="1"/>
  <c r="BQ152" i="1"/>
  <c r="BN152" i="1"/>
  <c r="BR152" i="1"/>
  <c r="BO152" i="1"/>
  <c r="BT145" i="1"/>
  <c r="BX145" i="1"/>
  <c r="BU145" i="1"/>
  <c r="BY145" i="1"/>
  <c r="BV145" i="1"/>
  <c r="BF143" i="1"/>
  <c r="BJ143" i="1"/>
  <c r="BG143" i="1"/>
  <c r="BK143" i="1"/>
  <c r="BM114" i="1"/>
  <c r="BQ114" i="1"/>
  <c r="BN114" i="1"/>
  <c r="BR114" i="1"/>
  <c r="BO114" i="1"/>
  <c r="BP114" i="1"/>
  <c r="BT103" i="1"/>
  <c r="BX103" i="1"/>
  <c r="BU103" i="1"/>
  <c r="BY103" i="1"/>
  <c r="BV103" i="1"/>
  <c r="BW103" i="1"/>
  <c r="BT95" i="1"/>
  <c r="BX95" i="1"/>
  <c r="BU95" i="1"/>
  <c r="BY95" i="1"/>
  <c r="BV95" i="1"/>
  <c r="BW95" i="1"/>
  <c r="BK218" i="1"/>
  <c r="BY216" i="1"/>
  <c r="BV215" i="1"/>
  <c r="BR215" i="1"/>
  <c r="BJ215" i="1"/>
  <c r="BK214" i="1"/>
  <c r="BX213" i="1"/>
  <c r="BT213" i="1"/>
  <c r="BY212" i="1"/>
  <c r="BQ212" i="1"/>
  <c r="BM212" i="1"/>
  <c r="BV211" i="1"/>
  <c r="BR211" i="1"/>
  <c r="BJ211" i="1"/>
  <c r="BN210" i="1"/>
  <c r="BI210" i="1"/>
  <c r="BT209" i="1"/>
  <c r="BX209" i="1"/>
  <c r="BV207" i="1"/>
  <c r="BT207" i="1"/>
  <c r="BX207" i="1"/>
  <c r="BO206" i="1"/>
  <c r="BM206" i="1"/>
  <c r="BQ206" i="1"/>
  <c r="BF205" i="1"/>
  <c r="BJ205" i="1"/>
  <c r="BV203" i="1"/>
  <c r="BT203" i="1"/>
  <c r="BX203" i="1"/>
  <c r="BF203" i="1"/>
  <c r="BJ203" i="1"/>
  <c r="BG203" i="1"/>
  <c r="BM196" i="1"/>
  <c r="BQ196" i="1"/>
  <c r="BN196" i="1"/>
  <c r="BR196" i="1"/>
  <c r="BO196" i="1"/>
  <c r="BT189" i="1"/>
  <c r="BX189" i="1"/>
  <c r="BU189" i="1"/>
  <c r="BY189" i="1"/>
  <c r="BV189" i="1"/>
  <c r="BF187" i="1"/>
  <c r="BJ187" i="1"/>
  <c r="BG187" i="1"/>
  <c r="BK187" i="1"/>
  <c r="BM180" i="1"/>
  <c r="BQ180" i="1"/>
  <c r="BN180" i="1"/>
  <c r="BR180" i="1"/>
  <c r="BO180" i="1"/>
  <c r="BT173" i="1"/>
  <c r="BX173" i="1"/>
  <c r="BU173" i="1"/>
  <c r="BY173" i="1"/>
  <c r="BV173" i="1"/>
  <c r="BF171" i="1"/>
  <c r="BJ171" i="1"/>
  <c r="BG171" i="1"/>
  <c r="BK171" i="1"/>
  <c r="BM164" i="1"/>
  <c r="BQ164" i="1"/>
  <c r="BN164" i="1"/>
  <c r="BR164" i="1"/>
  <c r="BO164" i="1"/>
  <c r="BT157" i="1"/>
  <c r="BX157" i="1"/>
  <c r="BU157" i="1"/>
  <c r="BY157" i="1"/>
  <c r="BV157" i="1"/>
  <c r="BF155" i="1"/>
  <c r="BJ155" i="1"/>
  <c r="BG155" i="1"/>
  <c r="BK155" i="1"/>
  <c r="BM148" i="1"/>
  <c r="BQ148" i="1"/>
  <c r="BN148" i="1"/>
  <c r="BR148" i="1"/>
  <c r="BO148" i="1"/>
  <c r="BT141" i="1"/>
  <c r="BX141" i="1"/>
  <c r="BU141" i="1"/>
  <c r="BY141" i="1"/>
  <c r="BV141" i="1"/>
  <c r="BF139" i="1"/>
  <c r="BJ139" i="1"/>
  <c r="BG139" i="1"/>
  <c r="BK139" i="1"/>
  <c r="BM130" i="1"/>
  <c r="BQ130" i="1"/>
  <c r="BN130" i="1"/>
  <c r="BR130" i="1"/>
  <c r="BO130" i="1"/>
  <c r="BP130" i="1"/>
  <c r="BT115" i="1"/>
  <c r="BX115" i="1"/>
  <c r="BU115" i="1"/>
  <c r="BY115" i="1"/>
  <c r="BV115" i="1"/>
  <c r="BW115" i="1"/>
  <c r="BM208" i="1"/>
  <c r="BQ208" i="1"/>
  <c r="BO208" i="1"/>
  <c r="BF207" i="1"/>
  <c r="BJ207" i="1"/>
  <c r="BT205" i="1"/>
  <c r="BX205" i="1"/>
  <c r="BV205" i="1"/>
  <c r="BM204" i="1"/>
  <c r="BQ204" i="1"/>
  <c r="BO204" i="1"/>
  <c r="BT201" i="1"/>
  <c r="BX201" i="1"/>
  <c r="BU201" i="1"/>
  <c r="BY201" i="1"/>
  <c r="BV201" i="1"/>
  <c r="BF199" i="1"/>
  <c r="BJ199" i="1"/>
  <c r="BG199" i="1"/>
  <c r="BK199" i="1"/>
  <c r="BM192" i="1"/>
  <c r="BQ192" i="1"/>
  <c r="BN192" i="1"/>
  <c r="BR192" i="1"/>
  <c r="BO192" i="1"/>
  <c r="BT185" i="1"/>
  <c r="BX185" i="1"/>
  <c r="BU185" i="1"/>
  <c r="BY185" i="1"/>
  <c r="BV185" i="1"/>
  <c r="BF183" i="1"/>
  <c r="BJ183" i="1"/>
  <c r="BG183" i="1"/>
  <c r="BK183" i="1"/>
  <c r="BM176" i="1"/>
  <c r="BQ176" i="1"/>
  <c r="BN176" i="1"/>
  <c r="BR176" i="1"/>
  <c r="BO176" i="1"/>
  <c r="BT169" i="1"/>
  <c r="BX169" i="1"/>
  <c r="BU169" i="1"/>
  <c r="BY169" i="1"/>
  <c r="BV169" i="1"/>
  <c r="BF167" i="1"/>
  <c r="BJ167" i="1"/>
  <c r="BG167" i="1"/>
  <c r="BK167" i="1"/>
  <c r="BM160" i="1"/>
  <c r="BQ160" i="1"/>
  <c r="BN160" i="1"/>
  <c r="BR160" i="1"/>
  <c r="BO160" i="1"/>
  <c r="BT153" i="1"/>
  <c r="BX153" i="1"/>
  <c r="BU153" i="1"/>
  <c r="BY153" i="1"/>
  <c r="BV153" i="1"/>
  <c r="BF151" i="1"/>
  <c r="BJ151" i="1"/>
  <c r="BG151" i="1"/>
  <c r="BK151" i="1"/>
  <c r="BM144" i="1"/>
  <c r="BQ144" i="1"/>
  <c r="BN144" i="1"/>
  <c r="BR144" i="1"/>
  <c r="BO144" i="1"/>
  <c r="BG138" i="1"/>
  <c r="BF138" i="1"/>
  <c r="BK138" i="1"/>
  <c r="BI138" i="1"/>
  <c r="BT131" i="1"/>
  <c r="BX131" i="1"/>
  <c r="BU131" i="1"/>
  <c r="BY131" i="1"/>
  <c r="BV131" i="1"/>
  <c r="BW131" i="1"/>
  <c r="BF117" i="1"/>
  <c r="BJ117" i="1"/>
  <c r="BG117" i="1"/>
  <c r="BK117" i="1"/>
  <c r="BI117" i="1"/>
  <c r="BM98" i="1"/>
  <c r="BQ98" i="1"/>
  <c r="BN98" i="1"/>
  <c r="BR98" i="1"/>
  <c r="BO98" i="1"/>
  <c r="BP98" i="1"/>
  <c r="BJ269" i="1"/>
  <c r="BX267" i="1"/>
  <c r="BQ266" i="1"/>
  <c r="BJ265" i="1"/>
  <c r="BX263" i="1"/>
  <c r="BQ262" i="1"/>
  <c r="BX243" i="1"/>
  <c r="BX239" i="1"/>
  <c r="BX231" i="1"/>
  <c r="BX227" i="1"/>
  <c r="BQ226" i="1"/>
  <c r="BJ225" i="1"/>
  <c r="BX223" i="1"/>
  <c r="BX219" i="1"/>
  <c r="BY218" i="1"/>
  <c r="BJ217" i="1"/>
  <c r="BX215" i="1"/>
  <c r="BJ213" i="1"/>
  <c r="BX211" i="1"/>
  <c r="BF210" i="1"/>
  <c r="BR208" i="1"/>
  <c r="BK207" i="1"/>
  <c r="BY205" i="1"/>
  <c r="BR204" i="1"/>
  <c r="BT197" i="1"/>
  <c r="BX197" i="1"/>
  <c r="BU197" i="1"/>
  <c r="BY197" i="1"/>
  <c r="BV197" i="1"/>
  <c r="BF195" i="1"/>
  <c r="BJ195" i="1"/>
  <c r="BG195" i="1"/>
  <c r="BK195" i="1"/>
  <c r="BM188" i="1"/>
  <c r="BQ188" i="1"/>
  <c r="BN188" i="1"/>
  <c r="BR188" i="1"/>
  <c r="BO188" i="1"/>
  <c r="BT181" i="1"/>
  <c r="BX181" i="1"/>
  <c r="BU181" i="1"/>
  <c r="BY181" i="1"/>
  <c r="BV181" i="1"/>
  <c r="BF179" i="1"/>
  <c r="BJ179" i="1"/>
  <c r="BG179" i="1"/>
  <c r="BK179" i="1"/>
  <c r="BM172" i="1"/>
  <c r="BQ172" i="1"/>
  <c r="BN172" i="1"/>
  <c r="BR172" i="1"/>
  <c r="BO172" i="1"/>
  <c r="BT165" i="1"/>
  <c r="BX165" i="1"/>
  <c r="BU165" i="1"/>
  <c r="BY165" i="1"/>
  <c r="BV165" i="1"/>
  <c r="BF163" i="1"/>
  <c r="BJ163" i="1"/>
  <c r="BG163" i="1"/>
  <c r="BK163" i="1"/>
  <c r="BM156" i="1"/>
  <c r="BQ156" i="1"/>
  <c r="BN156" i="1"/>
  <c r="BR156" i="1"/>
  <c r="BO156" i="1"/>
  <c r="BT149" i="1"/>
  <c r="BX149" i="1"/>
  <c r="BU149" i="1"/>
  <c r="BY149" i="1"/>
  <c r="BV149" i="1"/>
  <c r="BF147" i="1"/>
  <c r="BJ147" i="1"/>
  <c r="BG147" i="1"/>
  <c r="BK147" i="1"/>
  <c r="BM140" i="1"/>
  <c r="BQ140" i="1"/>
  <c r="BN140" i="1"/>
  <c r="BR140" i="1"/>
  <c r="BO140" i="1"/>
  <c r="BF133" i="1"/>
  <c r="BJ133" i="1"/>
  <c r="BG133" i="1"/>
  <c r="BK133" i="1"/>
  <c r="BI133" i="1"/>
  <c r="BF101" i="1"/>
  <c r="BJ101" i="1"/>
  <c r="BG101" i="1"/>
  <c r="BK101" i="1"/>
  <c r="BI101" i="1"/>
  <c r="BF93" i="1"/>
  <c r="BJ93" i="1"/>
  <c r="BG93" i="1"/>
  <c r="BK93" i="1"/>
  <c r="BI93" i="1"/>
  <c r="BF78" i="1"/>
  <c r="BJ78" i="1"/>
  <c r="BG78" i="1"/>
  <c r="BK78" i="1"/>
  <c r="BI78" i="1"/>
  <c r="BQ202" i="1"/>
  <c r="BM202" i="1"/>
  <c r="BJ201" i="1"/>
  <c r="BX199" i="1"/>
  <c r="BT199" i="1"/>
  <c r="BQ198" i="1"/>
  <c r="BM198" i="1"/>
  <c r="BJ197" i="1"/>
  <c r="BX195" i="1"/>
  <c r="BT195" i="1"/>
  <c r="BQ194" i="1"/>
  <c r="BM194" i="1"/>
  <c r="BJ193" i="1"/>
  <c r="BX191" i="1"/>
  <c r="BT191" i="1"/>
  <c r="BQ190" i="1"/>
  <c r="BM190" i="1"/>
  <c r="BJ189" i="1"/>
  <c r="BX187" i="1"/>
  <c r="BT187" i="1"/>
  <c r="BQ186" i="1"/>
  <c r="BM186" i="1"/>
  <c r="BJ185" i="1"/>
  <c r="BX183" i="1"/>
  <c r="BT183" i="1"/>
  <c r="BQ182" i="1"/>
  <c r="BM182" i="1"/>
  <c r="BJ181" i="1"/>
  <c r="BX179" i="1"/>
  <c r="BT179" i="1"/>
  <c r="BQ178" i="1"/>
  <c r="BM178" i="1"/>
  <c r="BJ177" i="1"/>
  <c r="BX175" i="1"/>
  <c r="BT175" i="1"/>
  <c r="BQ174" i="1"/>
  <c r="BM174" i="1"/>
  <c r="BJ173" i="1"/>
  <c r="BX171" i="1"/>
  <c r="BT171" i="1"/>
  <c r="BQ170" i="1"/>
  <c r="BM170" i="1"/>
  <c r="BJ169" i="1"/>
  <c r="BX167" i="1"/>
  <c r="BT167" i="1"/>
  <c r="BQ166" i="1"/>
  <c r="BM166" i="1"/>
  <c r="BJ165" i="1"/>
  <c r="BX163" i="1"/>
  <c r="BT163" i="1"/>
  <c r="BQ162" i="1"/>
  <c r="BM162" i="1"/>
  <c r="BJ161" i="1"/>
  <c r="BX159" i="1"/>
  <c r="BT159" i="1"/>
  <c r="BQ158" i="1"/>
  <c r="BM158" i="1"/>
  <c r="BJ157" i="1"/>
  <c r="BX155" i="1"/>
  <c r="BT155" i="1"/>
  <c r="BQ154" i="1"/>
  <c r="BM154" i="1"/>
  <c r="BJ153" i="1"/>
  <c r="BX151" i="1"/>
  <c r="BT151" i="1"/>
  <c r="BQ150" i="1"/>
  <c r="BM150" i="1"/>
  <c r="BJ149" i="1"/>
  <c r="BX147" i="1"/>
  <c r="BT147" i="1"/>
  <c r="BQ146" i="1"/>
  <c r="BM146" i="1"/>
  <c r="BJ145" i="1"/>
  <c r="BX143" i="1"/>
  <c r="BT143" i="1"/>
  <c r="BQ142" i="1"/>
  <c r="BM142" i="1"/>
  <c r="BJ141" i="1"/>
  <c r="BX139" i="1"/>
  <c r="BT139" i="1"/>
  <c r="BQ138" i="1"/>
  <c r="BM138" i="1"/>
  <c r="BT137" i="1"/>
  <c r="BX137" i="1"/>
  <c r="BK137" i="1"/>
  <c r="BF137" i="1"/>
  <c r="BF129" i="1"/>
  <c r="BJ129" i="1"/>
  <c r="BG129" i="1"/>
  <c r="BK129" i="1"/>
  <c r="BT127" i="1"/>
  <c r="BX127" i="1"/>
  <c r="BU127" i="1"/>
  <c r="BY127" i="1"/>
  <c r="BV127" i="1"/>
  <c r="BM126" i="1"/>
  <c r="BQ126" i="1"/>
  <c r="BN126" i="1"/>
  <c r="BR126" i="1"/>
  <c r="BO126" i="1"/>
  <c r="BF113" i="1"/>
  <c r="BJ113" i="1"/>
  <c r="BG113" i="1"/>
  <c r="BK113" i="1"/>
  <c r="BT111" i="1"/>
  <c r="BX111" i="1"/>
  <c r="BU111" i="1"/>
  <c r="BY111" i="1"/>
  <c r="BV111" i="1"/>
  <c r="BM110" i="1"/>
  <c r="BQ110" i="1"/>
  <c r="BN110" i="1"/>
  <c r="BR110" i="1"/>
  <c r="BO110" i="1"/>
  <c r="BT88" i="1"/>
  <c r="BX88" i="1"/>
  <c r="BV88" i="1"/>
  <c r="BU88" i="1"/>
  <c r="BW88" i="1"/>
  <c r="BY88" i="1"/>
  <c r="BM87" i="1"/>
  <c r="BQ87" i="1"/>
  <c r="BO87" i="1"/>
  <c r="BN87" i="1"/>
  <c r="BP87" i="1"/>
  <c r="BR87" i="1"/>
  <c r="BT80" i="1"/>
  <c r="BX80" i="1"/>
  <c r="BU80" i="1"/>
  <c r="BY80" i="1"/>
  <c r="BV80" i="1"/>
  <c r="BW80" i="1"/>
  <c r="BF66" i="1"/>
  <c r="BJ66" i="1"/>
  <c r="BG66" i="1"/>
  <c r="BK66" i="1"/>
  <c r="BI66" i="1"/>
  <c r="BT136" i="1"/>
  <c r="BU136" i="1"/>
  <c r="BY136" i="1"/>
  <c r="BF125" i="1"/>
  <c r="BJ125" i="1"/>
  <c r="BG125" i="1"/>
  <c r="BK125" i="1"/>
  <c r="BT123" i="1"/>
  <c r="BX123" i="1"/>
  <c r="BU123" i="1"/>
  <c r="BY123" i="1"/>
  <c r="BV123" i="1"/>
  <c r="BM122" i="1"/>
  <c r="BQ122" i="1"/>
  <c r="BN122" i="1"/>
  <c r="BR122" i="1"/>
  <c r="BO122" i="1"/>
  <c r="BF109" i="1"/>
  <c r="BJ109" i="1"/>
  <c r="BG109" i="1"/>
  <c r="BK109" i="1"/>
  <c r="BT107" i="1"/>
  <c r="BX107" i="1"/>
  <c r="BU107" i="1"/>
  <c r="BY107" i="1"/>
  <c r="BV107" i="1"/>
  <c r="BM106" i="1"/>
  <c r="BQ106" i="1"/>
  <c r="BN106" i="1"/>
  <c r="BR106" i="1"/>
  <c r="BO106" i="1"/>
  <c r="BF105" i="1"/>
  <c r="BJ105" i="1"/>
  <c r="BG105" i="1"/>
  <c r="BK105" i="1"/>
  <c r="BM102" i="1"/>
  <c r="BQ102" i="1"/>
  <c r="BN102" i="1"/>
  <c r="BR102" i="1"/>
  <c r="BO102" i="1"/>
  <c r="BT99" i="1"/>
  <c r="BX99" i="1"/>
  <c r="BU99" i="1"/>
  <c r="BY99" i="1"/>
  <c r="BV99" i="1"/>
  <c r="BF97" i="1"/>
  <c r="BJ97" i="1"/>
  <c r="BG97" i="1"/>
  <c r="BK97" i="1"/>
  <c r="BM94" i="1"/>
  <c r="BQ94" i="1"/>
  <c r="BN94" i="1"/>
  <c r="BR94" i="1"/>
  <c r="BO94" i="1"/>
  <c r="BT91" i="1"/>
  <c r="BX91" i="1"/>
  <c r="BU91" i="1"/>
  <c r="BY91" i="1"/>
  <c r="BV91" i="1"/>
  <c r="BU89" i="1"/>
  <c r="BY89" i="1"/>
  <c r="BT89" i="1"/>
  <c r="BV89" i="1"/>
  <c r="BW89" i="1"/>
  <c r="BY208" i="1"/>
  <c r="BR207" i="1"/>
  <c r="BK206" i="1"/>
  <c r="BY204" i="1"/>
  <c r="BR203" i="1"/>
  <c r="BK202" i="1"/>
  <c r="BY200" i="1"/>
  <c r="BR199" i="1"/>
  <c r="BK198" i="1"/>
  <c r="BY196" i="1"/>
  <c r="BR195" i="1"/>
  <c r="BK194" i="1"/>
  <c r="BY192" i="1"/>
  <c r="BR191" i="1"/>
  <c r="BK190" i="1"/>
  <c r="BY188" i="1"/>
  <c r="BR187" i="1"/>
  <c r="BK186" i="1"/>
  <c r="BY184" i="1"/>
  <c r="BR183" i="1"/>
  <c r="BK182" i="1"/>
  <c r="BY180" i="1"/>
  <c r="BR179" i="1"/>
  <c r="BK178" i="1"/>
  <c r="BY176" i="1"/>
  <c r="BR175" i="1"/>
  <c r="BK174" i="1"/>
  <c r="BY172" i="1"/>
  <c r="BR171" i="1"/>
  <c r="BK170" i="1"/>
  <c r="BY168" i="1"/>
  <c r="BR167" i="1"/>
  <c r="BK166" i="1"/>
  <c r="BY164" i="1"/>
  <c r="BR163" i="1"/>
  <c r="BK162" i="1"/>
  <c r="BY160" i="1"/>
  <c r="BR159" i="1"/>
  <c r="BK158" i="1"/>
  <c r="BY156" i="1"/>
  <c r="BR155" i="1"/>
  <c r="BK154" i="1"/>
  <c r="BY152" i="1"/>
  <c r="BR151" i="1"/>
  <c r="BK150" i="1"/>
  <c r="BY148" i="1"/>
  <c r="BR147" i="1"/>
  <c r="BK146" i="1"/>
  <c r="BY144" i="1"/>
  <c r="BR143" i="1"/>
  <c r="BK142" i="1"/>
  <c r="BY140" i="1"/>
  <c r="BR139" i="1"/>
  <c r="BV137" i="1"/>
  <c r="BX136" i="1"/>
  <c r="BT135" i="1"/>
  <c r="BX135" i="1"/>
  <c r="BU135" i="1"/>
  <c r="BY135" i="1"/>
  <c r="BV135" i="1"/>
  <c r="BM134" i="1"/>
  <c r="BQ134" i="1"/>
  <c r="BN134" i="1"/>
  <c r="BR134" i="1"/>
  <c r="BO134" i="1"/>
  <c r="BF121" i="1"/>
  <c r="BJ121" i="1"/>
  <c r="BG121" i="1"/>
  <c r="BK121" i="1"/>
  <c r="BT119" i="1"/>
  <c r="BX119" i="1"/>
  <c r="BU119" i="1"/>
  <c r="BY119" i="1"/>
  <c r="BV119" i="1"/>
  <c r="BM118" i="1"/>
  <c r="BQ118" i="1"/>
  <c r="BN118" i="1"/>
  <c r="BR118" i="1"/>
  <c r="BO118" i="1"/>
  <c r="BT76" i="1"/>
  <c r="BX76" i="1"/>
  <c r="BU76" i="1"/>
  <c r="BY76" i="1"/>
  <c r="BV76" i="1"/>
  <c r="BW76" i="1"/>
  <c r="BT68" i="1"/>
  <c r="BX68" i="1"/>
  <c r="BU68" i="1"/>
  <c r="BY68" i="1"/>
  <c r="BV68" i="1"/>
  <c r="BW68" i="1"/>
  <c r="BQ136" i="1"/>
  <c r="BR135" i="1"/>
  <c r="BN135" i="1"/>
  <c r="BJ135" i="1"/>
  <c r="BK134" i="1"/>
  <c r="BG134" i="1"/>
  <c r="BX133" i="1"/>
  <c r="BY132" i="1"/>
  <c r="BU132" i="1"/>
  <c r="BQ132" i="1"/>
  <c r="BR131" i="1"/>
  <c r="BN131" i="1"/>
  <c r="BJ131" i="1"/>
  <c r="BK130" i="1"/>
  <c r="BG130" i="1"/>
  <c r="BX129" i="1"/>
  <c r="BY128" i="1"/>
  <c r="BU128" i="1"/>
  <c r="BQ128" i="1"/>
  <c r="BR127" i="1"/>
  <c r="BN127" i="1"/>
  <c r="BJ127" i="1"/>
  <c r="BK126" i="1"/>
  <c r="BG126" i="1"/>
  <c r="BX125" i="1"/>
  <c r="BY124" i="1"/>
  <c r="BU124" i="1"/>
  <c r="BQ124" i="1"/>
  <c r="BR123" i="1"/>
  <c r="BN123" i="1"/>
  <c r="BJ123" i="1"/>
  <c r="BK122" i="1"/>
  <c r="BG122" i="1"/>
  <c r="BX121" i="1"/>
  <c r="BY120" i="1"/>
  <c r="BU120" i="1"/>
  <c r="BQ120" i="1"/>
  <c r="BR119" i="1"/>
  <c r="BN119" i="1"/>
  <c r="BJ119" i="1"/>
  <c r="BK118" i="1"/>
  <c r="BG118" i="1"/>
  <c r="BX117" i="1"/>
  <c r="BY116" i="1"/>
  <c r="BU116" i="1"/>
  <c r="BQ116" i="1"/>
  <c r="BR115" i="1"/>
  <c r="BN115" i="1"/>
  <c r="BJ115" i="1"/>
  <c r="BK114" i="1"/>
  <c r="BG114" i="1"/>
  <c r="BX113" i="1"/>
  <c r="BY112" i="1"/>
  <c r="BU112" i="1"/>
  <c r="BQ112" i="1"/>
  <c r="BR111" i="1"/>
  <c r="BN111" i="1"/>
  <c r="BJ111" i="1"/>
  <c r="BK110" i="1"/>
  <c r="BG110" i="1"/>
  <c r="BX109" i="1"/>
  <c r="BY108" i="1"/>
  <c r="BU108" i="1"/>
  <c r="BQ108" i="1"/>
  <c r="BR107" i="1"/>
  <c r="BN107" i="1"/>
  <c r="BJ107" i="1"/>
  <c r="BK106" i="1"/>
  <c r="BG106" i="1"/>
  <c r="BX105" i="1"/>
  <c r="BY104" i="1"/>
  <c r="BU104" i="1"/>
  <c r="BR103" i="1"/>
  <c r="BN103" i="1"/>
  <c r="BK102" i="1"/>
  <c r="BG102" i="1"/>
  <c r="BY100" i="1"/>
  <c r="BU100" i="1"/>
  <c r="BR99" i="1"/>
  <c r="BN99" i="1"/>
  <c r="BK98" i="1"/>
  <c r="BG98" i="1"/>
  <c r="BY96" i="1"/>
  <c r="BU96" i="1"/>
  <c r="BR95" i="1"/>
  <c r="BN95" i="1"/>
  <c r="BK94" i="1"/>
  <c r="BG94" i="1"/>
  <c r="BY92" i="1"/>
  <c r="BU92" i="1"/>
  <c r="BR91" i="1"/>
  <c r="BN91" i="1"/>
  <c r="BG90" i="1"/>
  <c r="BM89" i="1"/>
  <c r="BQ89" i="1"/>
  <c r="BF88" i="1"/>
  <c r="BJ88" i="1"/>
  <c r="BM83" i="1"/>
  <c r="BQ83" i="1"/>
  <c r="BN83" i="1"/>
  <c r="BR83" i="1"/>
  <c r="BO83" i="1"/>
  <c r="BM75" i="1"/>
  <c r="BQ75" i="1"/>
  <c r="BN75" i="1"/>
  <c r="BR75" i="1"/>
  <c r="BO75" i="1"/>
  <c r="BM71" i="1"/>
  <c r="BQ71" i="1"/>
  <c r="BN71" i="1"/>
  <c r="BR71" i="1"/>
  <c r="BO71" i="1"/>
  <c r="BM64" i="1"/>
  <c r="BQ64" i="1"/>
  <c r="BN64" i="1"/>
  <c r="BO64" i="1"/>
  <c r="BP64" i="1"/>
  <c r="BO62" i="1"/>
  <c r="BM62" i="1"/>
  <c r="BR62" i="1"/>
  <c r="BN62" i="1"/>
  <c r="BP62" i="1"/>
  <c r="BF58" i="1"/>
  <c r="BJ58" i="1"/>
  <c r="BG58" i="1"/>
  <c r="BK58" i="1"/>
  <c r="BI58" i="1"/>
  <c r="BM55" i="1"/>
  <c r="BQ55" i="1"/>
  <c r="BN55" i="1"/>
  <c r="BR55" i="1"/>
  <c r="BO55" i="1"/>
  <c r="BP55" i="1"/>
  <c r="BQ135" i="1"/>
  <c r="BJ134" i="1"/>
  <c r="BX132" i="1"/>
  <c r="BQ131" i="1"/>
  <c r="BJ130" i="1"/>
  <c r="BX128" i="1"/>
  <c r="BQ127" i="1"/>
  <c r="BJ126" i="1"/>
  <c r="BX124" i="1"/>
  <c r="BQ123" i="1"/>
  <c r="BJ122" i="1"/>
  <c r="BX120" i="1"/>
  <c r="BQ119" i="1"/>
  <c r="BJ118" i="1"/>
  <c r="BX116" i="1"/>
  <c r="BQ115" i="1"/>
  <c r="BJ114" i="1"/>
  <c r="BX112" i="1"/>
  <c r="BQ111" i="1"/>
  <c r="BJ110" i="1"/>
  <c r="BX108" i="1"/>
  <c r="BQ107" i="1"/>
  <c r="BJ106" i="1"/>
  <c r="BX104" i="1"/>
  <c r="BQ103" i="1"/>
  <c r="BJ102" i="1"/>
  <c r="BX100" i="1"/>
  <c r="BQ99" i="1"/>
  <c r="BJ98" i="1"/>
  <c r="BX96" i="1"/>
  <c r="BQ95" i="1"/>
  <c r="BJ94" i="1"/>
  <c r="BX92" i="1"/>
  <c r="BQ91" i="1"/>
  <c r="BI91" i="1"/>
  <c r="BT90" i="1"/>
  <c r="BX90" i="1"/>
  <c r="BK90" i="1"/>
  <c r="BP89" i="1"/>
  <c r="BK88" i="1"/>
  <c r="BF86" i="1"/>
  <c r="BJ86" i="1"/>
  <c r="BG86" i="1"/>
  <c r="BK86" i="1"/>
  <c r="BM79" i="1"/>
  <c r="BQ79" i="1"/>
  <c r="BN79" i="1"/>
  <c r="BR79" i="1"/>
  <c r="BO79" i="1"/>
  <c r="BF74" i="1"/>
  <c r="BJ74" i="1"/>
  <c r="BG74" i="1"/>
  <c r="BK74" i="1"/>
  <c r="BM67" i="1"/>
  <c r="BQ67" i="1"/>
  <c r="BN67" i="1"/>
  <c r="BR67" i="1"/>
  <c r="BO67" i="1"/>
  <c r="BF62" i="1"/>
  <c r="BG62" i="1"/>
  <c r="BK62" i="1"/>
  <c r="BI62" i="1"/>
  <c r="BJ62" i="1"/>
  <c r="BG57" i="1"/>
  <c r="BK57" i="1"/>
  <c r="BF57" i="1"/>
  <c r="BI57" i="1"/>
  <c r="BJ57" i="1"/>
  <c r="BT84" i="1"/>
  <c r="BX84" i="1"/>
  <c r="BU84" i="1"/>
  <c r="BY84" i="1"/>
  <c r="BV84" i="1"/>
  <c r="BF82" i="1"/>
  <c r="BJ82" i="1"/>
  <c r="BG82" i="1"/>
  <c r="BK82" i="1"/>
  <c r="BT72" i="1"/>
  <c r="BX72" i="1"/>
  <c r="BU72" i="1"/>
  <c r="BY72" i="1"/>
  <c r="BV72" i="1"/>
  <c r="BF70" i="1"/>
  <c r="BJ70" i="1"/>
  <c r="BG70" i="1"/>
  <c r="BK70" i="1"/>
  <c r="BG61" i="1"/>
  <c r="BK61" i="1"/>
  <c r="BF61" i="1"/>
  <c r="BI61" i="1"/>
  <c r="BJ61" i="1"/>
  <c r="BR88" i="1"/>
  <c r="BK87" i="1"/>
  <c r="BX86" i="1"/>
  <c r="BT86" i="1"/>
  <c r="BY85" i="1"/>
  <c r="BQ85" i="1"/>
  <c r="BM85" i="1"/>
  <c r="BR84" i="1"/>
  <c r="BJ84" i="1"/>
  <c r="BK83" i="1"/>
  <c r="BX82" i="1"/>
  <c r="BT82" i="1"/>
  <c r="BY81" i="1"/>
  <c r="BQ81" i="1"/>
  <c r="BM81" i="1"/>
  <c r="BR80" i="1"/>
  <c r="BJ80" i="1"/>
  <c r="BK79" i="1"/>
  <c r="BX78" i="1"/>
  <c r="BT78" i="1"/>
  <c r="BY77" i="1"/>
  <c r="BQ77" i="1"/>
  <c r="BM77" i="1"/>
  <c r="BR76" i="1"/>
  <c r="BJ76" i="1"/>
  <c r="BK75" i="1"/>
  <c r="BX74" i="1"/>
  <c r="BT74" i="1"/>
  <c r="BQ73" i="1"/>
  <c r="BM73" i="1"/>
  <c r="BJ72" i="1"/>
  <c r="BX70" i="1"/>
  <c r="BT70" i="1"/>
  <c r="BQ69" i="1"/>
  <c r="BM69" i="1"/>
  <c r="BJ68" i="1"/>
  <c r="BX66" i="1"/>
  <c r="BT66" i="1"/>
  <c r="BT65" i="1"/>
  <c r="BX65" i="1"/>
  <c r="BK65" i="1"/>
  <c r="BF65" i="1"/>
  <c r="BM59" i="1"/>
  <c r="BQ59" i="1"/>
  <c r="BN59" i="1"/>
  <c r="BR59" i="1"/>
  <c r="BN58" i="1"/>
  <c r="BR58" i="1"/>
  <c r="BO58" i="1"/>
  <c r="BN63" i="1"/>
  <c r="BR63" i="1"/>
  <c r="BU59" i="1"/>
  <c r="BY59" i="1"/>
  <c r="BV59" i="1"/>
  <c r="BK73" i="1"/>
  <c r="BY71" i="1"/>
  <c r="BR70" i="1"/>
  <c r="BK69" i="1"/>
  <c r="BY67" i="1"/>
  <c r="BR66" i="1"/>
  <c r="BV65" i="1"/>
  <c r="BU64" i="1"/>
  <c r="BY64" i="1"/>
  <c r="BU63" i="1"/>
  <c r="BP63" i="1"/>
  <c r="BF63" i="1"/>
  <c r="BJ63" i="1"/>
  <c r="BT60" i="1"/>
  <c r="BX60" i="1"/>
  <c r="BU60" i="1"/>
  <c r="BY60" i="1"/>
  <c r="BX59" i="1"/>
  <c r="BP59" i="1"/>
  <c r="BP58" i="1"/>
  <c r="BT56" i="1"/>
  <c r="BX56" i="1"/>
  <c r="BU56" i="1"/>
  <c r="BY56" i="1"/>
  <c r="BM45" i="1"/>
  <c r="BQ45" i="1"/>
  <c r="BM39" i="1"/>
  <c r="BQ39" i="1"/>
  <c r="BN39" i="1"/>
  <c r="BR39" i="1"/>
  <c r="BO39" i="1"/>
  <c r="BT32" i="1"/>
  <c r="BX32" i="1"/>
  <c r="BU32" i="1"/>
  <c r="BY32" i="1"/>
  <c r="BV32" i="1"/>
  <c r="BF30" i="1"/>
  <c r="BJ30" i="1"/>
  <c r="BG30" i="1"/>
  <c r="BK30" i="1"/>
  <c r="BV52" i="1"/>
  <c r="BO51" i="1"/>
  <c r="BV48" i="1"/>
  <c r="BO47" i="1"/>
  <c r="BP45" i="1"/>
  <c r="BP43" i="1"/>
  <c r="BG43" i="1"/>
  <c r="BK43" i="1"/>
  <c r="BM35" i="1"/>
  <c r="BQ35" i="1"/>
  <c r="BN35" i="1"/>
  <c r="BR35" i="1"/>
  <c r="BO35" i="1"/>
  <c r="BT28" i="1"/>
  <c r="BX28" i="1"/>
  <c r="BU28" i="1"/>
  <c r="BY28" i="1"/>
  <c r="BV28" i="1"/>
  <c r="BM16" i="1"/>
  <c r="BQ16" i="1"/>
  <c r="BN16" i="1"/>
  <c r="BR16" i="1"/>
  <c r="BO16" i="1"/>
  <c r="BP16" i="1"/>
  <c r="BM4" i="1"/>
  <c r="BQ4" i="1"/>
  <c r="BN4" i="1"/>
  <c r="BR4" i="1"/>
  <c r="BO4" i="1"/>
  <c r="BP4" i="1"/>
  <c r="BX61" i="1"/>
  <c r="BQ60" i="1"/>
  <c r="BJ59" i="1"/>
  <c r="BX57" i="1"/>
  <c r="BQ56" i="1"/>
  <c r="BV55" i="1"/>
  <c r="BJ55" i="1"/>
  <c r="BO54" i="1"/>
  <c r="BK54" i="1"/>
  <c r="BG54" i="1"/>
  <c r="BX53" i="1"/>
  <c r="BY52" i="1"/>
  <c r="BU52" i="1"/>
  <c r="BQ52" i="1"/>
  <c r="BV51" i="1"/>
  <c r="BR51" i="1"/>
  <c r="BN51" i="1"/>
  <c r="BJ51" i="1"/>
  <c r="BO50" i="1"/>
  <c r="BK50" i="1"/>
  <c r="BG50" i="1"/>
  <c r="BX49" i="1"/>
  <c r="BY48" i="1"/>
  <c r="BU48" i="1"/>
  <c r="BQ48" i="1"/>
  <c r="BV47" i="1"/>
  <c r="BR47" i="1"/>
  <c r="BN47" i="1"/>
  <c r="BJ47" i="1"/>
  <c r="BW46" i="1"/>
  <c r="BO45" i="1"/>
  <c r="BW44" i="1"/>
  <c r="BN44" i="1"/>
  <c r="BR44" i="1"/>
  <c r="BN43" i="1"/>
  <c r="BI43" i="1"/>
  <c r="BT42" i="1"/>
  <c r="BX42" i="1"/>
  <c r="BT40" i="1"/>
  <c r="BX40" i="1"/>
  <c r="BV40" i="1"/>
  <c r="BF38" i="1"/>
  <c r="BJ38" i="1"/>
  <c r="BG38" i="1"/>
  <c r="BK38" i="1"/>
  <c r="BM31" i="1"/>
  <c r="BQ31" i="1"/>
  <c r="BN31" i="1"/>
  <c r="BR31" i="1"/>
  <c r="BO31" i="1"/>
  <c r="BM26" i="1"/>
  <c r="BN26" i="1"/>
  <c r="BR26" i="1"/>
  <c r="BO26" i="1"/>
  <c r="BP26" i="1"/>
  <c r="BY55" i="1"/>
  <c r="BR54" i="1"/>
  <c r="BJ54" i="1"/>
  <c r="BK53" i="1"/>
  <c r="BX52" i="1"/>
  <c r="BY51" i="1"/>
  <c r="BQ51" i="1"/>
  <c r="BR50" i="1"/>
  <c r="BJ50" i="1"/>
  <c r="BK49" i="1"/>
  <c r="BX48" i="1"/>
  <c r="BY47" i="1"/>
  <c r="BQ47" i="1"/>
  <c r="BV46" i="1"/>
  <c r="BU45" i="1"/>
  <c r="BY45" i="1"/>
  <c r="BN45" i="1"/>
  <c r="BU44" i="1"/>
  <c r="BF44" i="1"/>
  <c r="BJ44" i="1"/>
  <c r="BR43" i="1"/>
  <c r="BM43" i="1"/>
  <c r="BO41" i="1"/>
  <c r="BM41" i="1"/>
  <c r="BQ41" i="1"/>
  <c r="BP39" i="1"/>
  <c r="BT36" i="1"/>
  <c r="BX36" i="1"/>
  <c r="BU36" i="1"/>
  <c r="BY36" i="1"/>
  <c r="BV36" i="1"/>
  <c r="BF34" i="1"/>
  <c r="BJ34" i="1"/>
  <c r="BG34" i="1"/>
  <c r="BK34" i="1"/>
  <c r="BW32" i="1"/>
  <c r="BI30" i="1"/>
  <c r="BM27" i="1"/>
  <c r="BQ27" i="1"/>
  <c r="BN27" i="1"/>
  <c r="BR27" i="1"/>
  <c r="BO27" i="1"/>
  <c r="BF23" i="1"/>
  <c r="BJ23" i="1"/>
  <c r="BG23" i="1"/>
  <c r="BK23" i="1"/>
  <c r="BI23" i="1"/>
  <c r="BY41" i="1"/>
  <c r="BR40" i="1"/>
  <c r="BJ40" i="1"/>
  <c r="BK39" i="1"/>
  <c r="BX38" i="1"/>
  <c r="BT38" i="1"/>
  <c r="BY37" i="1"/>
  <c r="BQ37" i="1"/>
  <c r="BM37" i="1"/>
  <c r="BR36" i="1"/>
  <c r="BJ36" i="1"/>
  <c r="BK35" i="1"/>
  <c r="BX34" i="1"/>
  <c r="BT34" i="1"/>
  <c r="BY33" i="1"/>
  <c r="BQ33" i="1"/>
  <c r="BM33" i="1"/>
  <c r="BR32" i="1"/>
  <c r="BJ32" i="1"/>
  <c r="BK31" i="1"/>
  <c r="BX30" i="1"/>
  <c r="BT30" i="1"/>
  <c r="BY29" i="1"/>
  <c r="BQ29" i="1"/>
  <c r="BM29" i="1"/>
  <c r="BR28" i="1"/>
  <c r="BJ28" i="1"/>
  <c r="BK27" i="1"/>
  <c r="BX26" i="1"/>
  <c r="BT26" i="1"/>
  <c r="BT21" i="1"/>
  <c r="BX21" i="1"/>
  <c r="BU21" i="1"/>
  <c r="BY21" i="1"/>
  <c r="BV21" i="1"/>
  <c r="BF19" i="1"/>
  <c r="BJ19" i="1"/>
  <c r="BG19" i="1"/>
  <c r="BK19" i="1"/>
  <c r="BM12" i="1"/>
  <c r="BQ12" i="1"/>
  <c r="BN12" i="1"/>
  <c r="BR12" i="1"/>
  <c r="BO12" i="1"/>
  <c r="BM8" i="1"/>
  <c r="BQ8" i="1"/>
  <c r="BN8" i="1"/>
  <c r="BR8" i="1"/>
  <c r="BO8" i="1"/>
  <c r="BN25" i="1"/>
  <c r="BR25" i="1"/>
  <c r="BM24" i="1"/>
  <c r="BQ24" i="1"/>
  <c r="BO24" i="1"/>
  <c r="BT17" i="1"/>
  <c r="BX17" i="1"/>
  <c r="BU17" i="1"/>
  <c r="BY17" i="1"/>
  <c r="BV17" i="1"/>
  <c r="BF15" i="1"/>
  <c r="BJ15" i="1"/>
  <c r="BG15" i="1"/>
  <c r="BK15" i="1"/>
  <c r="BT5" i="1"/>
  <c r="BX5" i="1"/>
  <c r="BU5" i="1"/>
  <c r="BY5" i="1"/>
  <c r="BV5" i="1"/>
  <c r="BP25" i="1"/>
  <c r="BF25" i="1"/>
  <c r="BJ25" i="1"/>
  <c r="BR24" i="1"/>
  <c r="BM20" i="1"/>
  <c r="BQ20" i="1"/>
  <c r="BN20" i="1"/>
  <c r="BR20" i="1"/>
  <c r="BO20" i="1"/>
  <c r="BT13" i="1"/>
  <c r="BX13" i="1"/>
  <c r="BU13" i="1"/>
  <c r="BY13" i="1"/>
  <c r="BV13" i="1"/>
  <c r="BF11" i="1"/>
  <c r="BJ11" i="1"/>
  <c r="BG11" i="1"/>
  <c r="BK11" i="1"/>
  <c r="BT9" i="1"/>
  <c r="BX9" i="1"/>
  <c r="BU9" i="1"/>
  <c r="BY9" i="1"/>
  <c r="BV9" i="1"/>
  <c r="BF7" i="1"/>
  <c r="BJ7" i="1"/>
  <c r="BG7" i="1"/>
  <c r="BK7" i="1"/>
  <c r="BF3" i="1"/>
  <c r="BJ3" i="1"/>
  <c r="BG3" i="1"/>
  <c r="BK3" i="1"/>
  <c r="BK24" i="1"/>
  <c r="BX23" i="1"/>
  <c r="BT23" i="1"/>
  <c r="BY22" i="1"/>
  <c r="BQ22" i="1"/>
  <c r="BM22" i="1"/>
  <c r="BR21" i="1"/>
  <c r="BJ21" i="1"/>
  <c r="BK20" i="1"/>
  <c r="BX19" i="1"/>
  <c r="BT19" i="1"/>
  <c r="BY18" i="1"/>
  <c r="BQ18" i="1"/>
  <c r="BM18" i="1"/>
  <c r="BR17" i="1"/>
  <c r="BJ17" i="1"/>
  <c r="BK16" i="1"/>
  <c r="BX15" i="1"/>
  <c r="BT15" i="1"/>
  <c r="BY14" i="1"/>
  <c r="BQ14" i="1"/>
  <c r="BM14" i="1"/>
  <c r="BR13" i="1"/>
  <c r="BJ13" i="1"/>
  <c r="BK12" i="1"/>
  <c r="BX11" i="1"/>
  <c r="BT11" i="1"/>
  <c r="BY10" i="1"/>
  <c r="BQ10" i="1"/>
  <c r="BM10" i="1"/>
  <c r="BR9" i="1"/>
  <c r="BJ9" i="1"/>
  <c r="BK8" i="1"/>
  <c r="BX7" i="1"/>
  <c r="BT7" i="1"/>
  <c r="BY6" i="1"/>
  <c r="BQ6" i="1"/>
  <c r="BM6" i="1"/>
  <c r="BJ5" i="1"/>
  <c r="BK4" i="1"/>
  <c r="BX3" i="1"/>
  <c r="BT3" i="1"/>
  <c r="BO3" i="1"/>
  <c r="BK6" i="1"/>
  <c r="BY4" i="1"/>
  <c r="BR3" i="1"/>
  <c r="BW2" i="1"/>
  <c r="BP2" i="1"/>
  <c r="BT2" i="1"/>
  <c r="BX2" i="1"/>
  <c r="BM2" i="1"/>
  <c r="BU2" i="1"/>
  <c r="AJ2" i="1"/>
  <c r="AI2" i="1"/>
  <c r="AK2" i="1"/>
  <c r="AM456" i="1"/>
  <c r="AJ456" i="1"/>
  <c r="AK456" i="1"/>
  <c r="AL456" i="1"/>
  <c r="AI456" i="1"/>
  <c r="AH456" i="1"/>
  <c r="AM452" i="1"/>
  <c r="AJ452" i="1"/>
  <c r="AK452" i="1"/>
  <c r="AL452" i="1"/>
  <c r="AI452" i="1"/>
  <c r="AH452" i="1"/>
  <c r="AM448" i="1"/>
  <c r="AJ448" i="1"/>
  <c r="AK448" i="1"/>
  <c r="AL448" i="1"/>
  <c r="AI448" i="1"/>
  <c r="AH448" i="1"/>
  <c r="AM444" i="1"/>
  <c r="AJ444" i="1"/>
  <c r="AK444" i="1"/>
  <c r="AL444" i="1"/>
  <c r="AI444" i="1"/>
  <c r="AH444" i="1"/>
  <c r="AM440" i="1"/>
  <c r="AJ440" i="1"/>
  <c r="AK440" i="1"/>
  <c r="AL440" i="1"/>
  <c r="AI440" i="1"/>
  <c r="AH440" i="1"/>
  <c r="AM436" i="1"/>
  <c r="AJ436" i="1"/>
  <c r="AK436" i="1"/>
  <c r="AL436" i="1"/>
  <c r="AI436" i="1"/>
  <c r="AH436" i="1"/>
  <c r="AM432" i="1"/>
  <c r="AJ432" i="1"/>
  <c r="AK432" i="1"/>
  <c r="AL432" i="1"/>
  <c r="AI432" i="1"/>
  <c r="AH432" i="1"/>
  <c r="AM428" i="1"/>
  <c r="AJ428" i="1"/>
  <c r="AK428" i="1"/>
  <c r="AL428" i="1"/>
  <c r="AI428" i="1"/>
  <c r="AH428" i="1"/>
  <c r="AM424" i="1"/>
  <c r="AJ424" i="1"/>
  <c r="AK424" i="1"/>
  <c r="AL424" i="1"/>
  <c r="AI424" i="1"/>
  <c r="AH424" i="1"/>
  <c r="AM420" i="1"/>
  <c r="AJ420" i="1"/>
  <c r="AK420" i="1"/>
  <c r="AL420" i="1"/>
  <c r="AI420" i="1"/>
  <c r="AH420" i="1"/>
  <c r="AM416" i="1"/>
  <c r="AJ416" i="1"/>
  <c r="AK416" i="1"/>
  <c r="AL416" i="1"/>
  <c r="AI416" i="1"/>
  <c r="AH416" i="1"/>
  <c r="AM412" i="1"/>
  <c r="AJ412" i="1"/>
  <c r="AK412" i="1"/>
  <c r="AL412" i="1"/>
  <c r="AI412" i="1"/>
  <c r="AH412" i="1"/>
  <c r="AM408" i="1"/>
  <c r="AJ408" i="1"/>
  <c r="AK408" i="1"/>
  <c r="AL408" i="1"/>
  <c r="AI408" i="1"/>
  <c r="AH408" i="1"/>
  <c r="AM404" i="1"/>
  <c r="AJ404" i="1"/>
  <c r="AK404" i="1"/>
  <c r="AL404" i="1"/>
  <c r="AI404" i="1"/>
  <c r="AH404" i="1"/>
  <c r="AM400" i="1"/>
  <c r="AJ400" i="1"/>
  <c r="AK400" i="1"/>
  <c r="AL400" i="1"/>
  <c r="AI400" i="1"/>
  <c r="AH400" i="1"/>
  <c r="AM396" i="1"/>
  <c r="AJ396" i="1"/>
  <c r="AK396" i="1"/>
  <c r="AL396" i="1"/>
  <c r="AI396" i="1"/>
  <c r="AH396" i="1"/>
  <c r="AM392" i="1"/>
  <c r="AJ392" i="1"/>
  <c r="AK392" i="1"/>
  <c r="AL392" i="1"/>
  <c r="AI392" i="1"/>
  <c r="AH392" i="1"/>
  <c r="AM388" i="1"/>
  <c r="AJ388" i="1"/>
  <c r="AK388" i="1"/>
  <c r="AL388" i="1"/>
  <c r="AI388" i="1"/>
  <c r="AH388" i="1"/>
  <c r="AM384" i="1"/>
  <c r="AJ384" i="1"/>
  <c r="AK384" i="1"/>
  <c r="AL384" i="1"/>
  <c r="AI384" i="1"/>
  <c r="AH384" i="1"/>
  <c r="AM380" i="1"/>
  <c r="AJ380" i="1"/>
  <c r="AK380" i="1"/>
  <c r="AL380" i="1"/>
  <c r="AI380" i="1"/>
  <c r="AH380" i="1"/>
  <c r="AM376" i="1"/>
  <c r="AJ376" i="1"/>
  <c r="AK376" i="1"/>
  <c r="AL376" i="1"/>
  <c r="AI376" i="1"/>
  <c r="AH376" i="1"/>
  <c r="AM372" i="1"/>
  <c r="AJ372" i="1"/>
  <c r="AK372" i="1"/>
  <c r="AL372" i="1"/>
  <c r="AI372" i="1"/>
  <c r="AH372" i="1"/>
  <c r="AM368" i="1"/>
  <c r="AJ368" i="1"/>
  <c r="AK368" i="1"/>
  <c r="AL368" i="1"/>
  <c r="AI368" i="1"/>
  <c r="AH368" i="1"/>
  <c r="AM364" i="1"/>
  <c r="AJ364" i="1"/>
  <c r="AK364" i="1"/>
  <c r="AL364" i="1"/>
  <c r="AI364" i="1"/>
  <c r="AH364" i="1"/>
  <c r="AM360" i="1"/>
  <c r="AJ360" i="1"/>
  <c r="AK360" i="1"/>
  <c r="AL360" i="1"/>
  <c r="AI360" i="1"/>
  <c r="AH360" i="1"/>
  <c r="AM356" i="1"/>
  <c r="AJ356" i="1"/>
  <c r="AK356" i="1"/>
  <c r="AL356" i="1"/>
  <c r="AI356" i="1"/>
  <c r="AH356" i="1"/>
  <c r="AM352" i="1"/>
  <c r="AJ352" i="1"/>
  <c r="AK352" i="1"/>
  <c r="AL352" i="1"/>
  <c r="AI352" i="1"/>
  <c r="AH352" i="1"/>
  <c r="AM348" i="1"/>
  <c r="AJ348" i="1"/>
  <c r="AK348" i="1"/>
  <c r="AL348" i="1"/>
  <c r="AI348" i="1"/>
  <c r="AH348" i="1"/>
  <c r="AM344" i="1"/>
  <c r="AJ344" i="1"/>
  <c r="AK344" i="1"/>
  <c r="AL344" i="1"/>
  <c r="AI344" i="1"/>
  <c r="AH344" i="1"/>
  <c r="AM340" i="1"/>
  <c r="AJ340" i="1"/>
  <c r="AK340" i="1"/>
  <c r="AL340" i="1"/>
  <c r="AI340" i="1"/>
  <c r="AH340" i="1"/>
  <c r="AM336" i="1"/>
  <c r="AJ336" i="1"/>
  <c r="AK336" i="1"/>
  <c r="AL336" i="1"/>
  <c r="AI336" i="1"/>
  <c r="AH336" i="1"/>
  <c r="AM332" i="1"/>
  <c r="AJ332" i="1"/>
  <c r="AK332" i="1"/>
  <c r="AL332" i="1"/>
  <c r="AI332" i="1"/>
  <c r="AH332" i="1"/>
  <c r="AM328" i="1"/>
  <c r="AJ328" i="1"/>
  <c r="AK328" i="1"/>
  <c r="AL328" i="1"/>
  <c r="AI328" i="1"/>
  <c r="AH328" i="1"/>
  <c r="AM324" i="1"/>
  <c r="AJ324" i="1"/>
  <c r="AK324" i="1"/>
  <c r="AL324" i="1"/>
  <c r="AI324" i="1"/>
  <c r="AH324" i="1"/>
  <c r="AM320" i="1"/>
  <c r="AJ320" i="1"/>
  <c r="AK320" i="1"/>
  <c r="AL320" i="1"/>
  <c r="AI320" i="1"/>
  <c r="AH320" i="1"/>
  <c r="AM316" i="1"/>
  <c r="AJ316" i="1"/>
  <c r="AK316" i="1"/>
  <c r="AL316" i="1"/>
  <c r="AI316" i="1"/>
  <c r="AH316" i="1"/>
  <c r="AM312" i="1"/>
  <c r="AJ312" i="1"/>
  <c r="AK312" i="1"/>
  <c r="AL312" i="1"/>
  <c r="AI312" i="1"/>
  <c r="AH312" i="1"/>
  <c r="AM308" i="1"/>
  <c r="AJ308" i="1"/>
  <c r="AK308" i="1"/>
  <c r="AL308" i="1"/>
  <c r="AI308" i="1"/>
  <c r="AH308" i="1"/>
  <c r="AM304" i="1"/>
  <c r="AJ304" i="1"/>
  <c r="AK304" i="1"/>
  <c r="AL304" i="1"/>
  <c r="AI304" i="1"/>
  <c r="AH304" i="1"/>
  <c r="AM300" i="1"/>
  <c r="AJ300" i="1"/>
  <c r="AK300" i="1"/>
  <c r="AL300" i="1"/>
  <c r="AI300" i="1"/>
  <c r="AH300" i="1"/>
  <c r="AM296" i="1"/>
  <c r="AJ296" i="1"/>
  <c r="AK296" i="1"/>
  <c r="AL296" i="1"/>
  <c r="AI296" i="1"/>
  <c r="AH296" i="1"/>
  <c r="AM292" i="1"/>
  <c r="AJ292" i="1"/>
  <c r="AK292" i="1"/>
  <c r="AL292" i="1"/>
  <c r="AI292" i="1"/>
  <c r="AH292" i="1"/>
  <c r="AM288" i="1"/>
  <c r="AJ288" i="1"/>
  <c r="AK288" i="1"/>
  <c r="AL288" i="1"/>
  <c r="AI288" i="1"/>
  <c r="AH288" i="1"/>
  <c r="AM284" i="1"/>
  <c r="AJ284" i="1"/>
  <c r="AK284" i="1"/>
  <c r="AL284" i="1"/>
  <c r="AI284" i="1"/>
  <c r="AH284" i="1"/>
  <c r="AM280" i="1"/>
  <c r="AJ280" i="1"/>
  <c r="AK280" i="1"/>
  <c r="AL280" i="1"/>
  <c r="AI280" i="1"/>
  <c r="AH280" i="1"/>
  <c r="AM276" i="1"/>
  <c r="AJ276" i="1"/>
  <c r="AK276" i="1"/>
  <c r="AL276" i="1"/>
  <c r="AI276" i="1"/>
  <c r="AH276" i="1"/>
  <c r="AM272" i="1"/>
  <c r="AJ272" i="1"/>
  <c r="AK272" i="1"/>
  <c r="AL272" i="1"/>
  <c r="AI272" i="1"/>
  <c r="AH272" i="1"/>
  <c r="AM268" i="1"/>
  <c r="AJ268" i="1"/>
  <c r="AK268" i="1"/>
  <c r="AL268" i="1"/>
  <c r="AI268" i="1"/>
  <c r="AH268" i="1"/>
  <c r="AM264" i="1"/>
  <c r="AJ264" i="1"/>
  <c r="AK264" i="1"/>
  <c r="AL264" i="1"/>
  <c r="AI264" i="1"/>
  <c r="AH264" i="1"/>
  <c r="AM260" i="1"/>
  <c r="AJ260" i="1"/>
  <c r="AK260" i="1"/>
  <c r="AL260" i="1"/>
  <c r="AI260" i="1"/>
  <c r="AH260" i="1"/>
  <c r="AM256" i="1"/>
  <c r="AJ256" i="1"/>
  <c r="AK256" i="1"/>
  <c r="AL256" i="1"/>
  <c r="AI256" i="1"/>
  <c r="AH256" i="1"/>
  <c r="AM252" i="1"/>
  <c r="AJ252" i="1"/>
  <c r="AK252" i="1"/>
  <c r="AL252" i="1"/>
  <c r="AI252" i="1"/>
  <c r="AH252" i="1"/>
  <c r="AM248" i="1"/>
  <c r="AJ248" i="1"/>
  <c r="AK248" i="1"/>
  <c r="AL248" i="1"/>
  <c r="AI248" i="1"/>
  <c r="AH248" i="1"/>
  <c r="AM244" i="1"/>
  <c r="AJ244" i="1"/>
  <c r="AK244" i="1"/>
  <c r="AL244" i="1"/>
  <c r="AI244" i="1"/>
  <c r="AH244" i="1"/>
  <c r="AM240" i="1"/>
  <c r="AJ240" i="1"/>
  <c r="AK240" i="1"/>
  <c r="AL240" i="1"/>
  <c r="AI240" i="1"/>
  <c r="AH240" i="1"/>
  <c r="AM236" i="1"/>
  <c r="AJ236" i="1"/>
  <c r="AK236" i="1"/>
  <c r="AL236" i="1"/>
  <c r="AI236" i="1"/>
  <c r="AH236" i="1"/>
  <c r="AM232" i="1"/>
  <c r="AJ232" i="1"/>
  <c r="AK232" i="1"/>
  <c r="AL232" i="1"/>
  <c r="AI232" i="1"/>
  <c r="AH232" i="1"/>
  <c r="AM228" i="1"/>
  <c r="AJ228" i="1"/>
  <c r="AK228" i="1"/>
  <c r="AL228" i="1"/>
  <c r="AI228" i="1"/>
  <c r="AH228" i="1"/>
  <c r="AM224" i="1"/>
  <c r="AJ224" i="1"/>
  <c r="AK224" i="1"/>
  <c r="AL224" i="1"/>
  <c r="AI224" i="1"/>
  <c r="AH224" i="1"/>
  <c r="AM220" i="1"/>
  <c r="AJ220" i="1"/>
  <c r="AK220" i="1"/>
  <c r="AL220" i="1"/>
  <c r="AI220" i="1"/>
  <c r="AH220" i="1"/>
  <c r="AM216" i="1"/>
  <c r="AJ216" i="1"/>
  <c r="AK216" i="1"/>
  <c r="AL216" i="1"/>
  <c r="AI216" i="1"/>
  <c r="AH216" i="1"/>
  <c r="AM212" i="1"/>
  <c r="AJ212" i="1"/>
  <c r="AK212" i="1"/>
  <c r="AL212" i="1"/>
  <c r="AI212" i="1"/>
  <c r="AH212" i="1"/>
  <c r="AM208" i="1"/>
  <c r="AJ208" i="1"/>
  <c r="AK208" i="1"/>
  <c r="AL208" i="1"/>
  <c r="AI208" i="1"/>
  <c r="AH208" i="1"/>
  <c r="AM204" i="1"/>
  <c r="AJ204" i="1"/>
  <c r="AK204" i="1"/>
  <c r="AL204" i="1"/>
  <c r="AI204" i="1"/>
  <c r="AH204" i="1"/>
  <c r="AM200" i="1"/>
  <c r="AJ200" i="1"/>
  <c r="AK200" i="1"/>
  <c r="AL200" i="1"/>
  <c r="AI200" i="1"/>
  <c r="AH200" i="1"/>
  <c r="AM196" i="1"/>
  <c r="AJ196" i="1"/>
  <c r="AK196" i="1"/>
  <c r="AL196" i="1"/>
  <c r="AI196" i="1"/>
  <c r="AH196" i="1"/>
  <c r="AM192" i="1"/>
  <c r="AJ192" i="1"/>
  <c r="AK192" i="1"/>
  <c r="AL192" i="1"/>
  <c r="AI192" i="1"/>
  <c r="AH192" i="1"/>
  <c r="AM188" i="1"/>
  <c r="AJ188" i="1"/>
  <c r="AK188" i="1"/>
  <c r="AL188" i="1"/>
  <c r="AI188" i="1"/>
  <c r="AH188" i="1"/>
  <c r="AM184" i="1"/>
  <c r="AJ184" i="1"/>
  <c r="AK184" i="1"/>
  <c r="AL184" i="1"/>
  <c r="AI184" i="1"/>
  <c r="AH184" i="1"/>
  <c r="AM180" i="1"/>
  <c r="AJ180" i="1"/>
  <c r="AK180" i="1"/>
  <c r="AL180" i="1"/>
  <c r="AI180" i="1"/>
  <c r="AH180" i="1"/>
  <c r="AM176" i="1"/>
  <c r="AJ176" i="1"/>
  <c r="AK176" i="1"/>
  <c r="AL176" i="1"/>
  <c r="AI176" i="1"/>
  <c r="AH176" i="1"/>
  <c r="AM172" i="1"/>
  <c r="AJ172" i="1"/>
  <c r="AK172" i="1"/>
  <c r="AL172" i="1"/>
  <c r="AI172" i="1"/>
  <c r="AH172" i="1"/>
  <c r="AM168" i="1"/>
  <c r="AJ168" i="1"/>
  <c r="AK168" i="1"/>
  <c r="AL168" i="1"/>
  <c r="AI168" i="1"/>
  <c r="AH168" i="1"/>
  <c r="AM164" i="1"/>
  <c r="AJ164" i="1"/>
  <c r="AK164" i="1"/>
  <c r="AL164" i="1"/>
  <c r="AI164" i="1"/>
  <c r="AH164" i="1"/>
  <c r="AM160" i="1"/>
  <c r="AJ160" i="1"/>
  <c r="AK160" i="1"/>
  <c r="AL160" i="1"/>
  <c r="AI160" i="1"/>
  <c r="AH160" i="1"/>
  <c r="AM156" i="1"/>
  <c r="AJ156" i="1"/>
  <c r="AK156" i="1"/>
  <c r="AL156" i="1"/>
  <c r="AI156" i="1"/>
  <c r="AH156" i="1"/>
  <c r="AM152" i="1"/>
  <c r="AJ152" i="1"/>
  <c r="AK152" i="1"/>
  <c r="AL152" i="1"/>
  <c r="AI152" i="1"/>
  <c r="AH152" i="1"/>
  <c r="AM148" i="1"/>
  <c r="AJ148" i="1"/>
  <c r="AK148" i="1"/>
  <c r="AL148" i="1"/>
  <c r="AI148" i="1"/>
  <c r="AH148" i="1"/>
  <c r="AM144" i="1"/>
  <c r="AJ144" i="1"/>
  <c r="AK144" i="1"/>
  <c r="AL144" i="1"/>
  <c r="AI144" i="1"/>
  <c r="AH144" i="1"/>
  <c r="AM140" i="1"/>
  <c r="AJ140" i="1"/>
  <c r="AK140" i="1"/>
  <c r="AL140" i="1"/>
  <c r="AI140" i="1"/>
  <c r="AH140" i="1"/>
  <c r="AM136" i="1"/>
  <c r="AJ136" i="1"/>
  <c r="AK136" i="1"/>
  <c r="AL136" i="1"/>
  <c r="AI136" i="1"/>
  <c r="AH136" i="1"/>
  <c r="AM132" i="1"/>
  <c r="AJ132" i="1"/>
  <c r="AK132" i="1"/>
  <c r="AL132" i="1"/>
  <c r="AI132" i="1"/>
  <c r="AH132" i="1"/>
  <c r="AM128" i="1"/>
  <c r="AJ128" i="1"/>
  <c r="AK128" i="1"/>
  <c r="AL128" i="1"/>
  <c r="AI128" i="1"/>
  <c r="AH128" i="1"/>
  <c r="AM124" i="1"/>
  <c r="AJ124" i="1"/>
  <c r="AK124" i="1"/>
  <c r="AL124" i="1"/>
  <c r="AI124" i="1"/>
  <c r="AH124" i="1"/>
  <c r="AM120" i="1"/>
  <c r="AJ120" i="1"/>
  <c r="AK120" i="1"/>
  <c r="AL120" i="1"/>
  <c r="AI120" i="1"/>
  <c r="AH120" i="1"/>
  <c r="AM116" i="1"/>
  <c r="AJ116" i="1"/>
  <c r="AK116" i="1"/>
  <c r="AL116" i="1"/>
  <c r="AI116" i="1"/>
  <c r="AH116" i="1"/>
  <c r="AM112" i="1"/>
  <c r="AJ112" i="1"/>
  <c r="AK112" i="1"/>
  <c r="AL112" i="1"/>
  <c r="AI112" i="1"/>
  <c r="AH112" i="1"/>
  <c r="AM108" i="1"/>
  <c r="AJ108" i="1"/>
  <c r="AK108" i="1"/>
  <c r="AL108" i="1"/>
  <c r="AI108" i="1"/>
  <c r="AH108" i="1"/>
  <c r="AM104" i="1"/>
  <c r="AJ104" i="1"/>
  <c r="AK104" i="1"/>
  <c r="AL104" i="1"/>
  <c r="AI104" i="1"/>
  <c r="AH104" i="1"/>
  <c r="AM100" i="1"/>
  <c r="AJ100" i="1"/>
  <c r="AK100" i="1"/>
  <c r="AL100" i="1"/>
  <c r="AI100" i="1"/>
  <c r="AH100" i="1"/>
  <c r="AM96" i="1"/>
  <c r="AJ96" i="1"/>
  <c r="AK96" i="1"/>
  <c r="AL96" i="1"/>
  <c r="AI96" i="1"/>
  <c r="AH96" i="1"/>
  <c r="AM92" i="1"/>
  <c r="AJ92" i="1"/>
  <c r="AK92" i="1"/>
  <c r="AL92" i="1"/>
  <c r="AI92" i="1"/>
  <c r="AH92" i="1"/>
  <c r="AM88" i="1"/>
  <c r="AJ88" i="1"/>
  <c r="AK88" i="1"/>
  <c r="AL88" i="1"/>
  <c r="AI88" i="1"/>
  <c r="AH88" i="1"/>
  <c r="AM84" i="1"/>
  <c r="AJ84" i="1"/>
  <c r="AK84" i="1"/>
  <c r="AL84" i="1"/>
  <c r="AI84" i="1"/>
  <c r="AH84" i="1"/>
  <c r="AM80" i="1"/>
  <c r="AJ80" i="1"/>
  <c r="AK80" i="1"/>
  <c r="AL80" i="1"/>
  <c r="AI80" i="1"/>
  <c r="AH80" i="1"/>
  <c r="AM76" i="1"/>
  <c r="AJ76" i="1"/>
  <c r="AK76" i="1"/>
  <c r="AL76" i="1"/>
  <c r="AI76" i="1"/>
  <c r="AH76" i="1"/>
  <c r="AM72" i="1"/>
  <c r="AJ72" i="1"/>
  <c r="AK72" i="1"/>
  <c r="AL72" i="1"/>
  <c r="AI72" i="1"/>
  <c r="AH72" i="1"/>
  <c r="AM68" i="1"/>
  <c r="AJ68" i="1"/>
  <c r="AK68" i="1"/>
  <c r="AL68" i="1"/>
  <c r="AI68" i="1"/>
  <c r="AH68" i="1"/>
  <c r="AM64" i="1"/>
  <c r="AJ64" i="1"/>
  <c r="AK64" i="1"/>
  <c r="AL64" i="1"/>
  <c r="AI64" i="1"/>
  <c r="AH64" i="1"/>
  <c r="AM60" i="1"/>
  <c r="AJ60" i="1"/>
  <c r="AK60" i="1"/>
  <c r="AL60" i="1"/>
  <c r="AI60" i="1"/>
  <c r="AH60" i="1"/>
  <c r="AM56" i="1"/>
  <c r="AJ56" i="1"/>
  <c r="AK56" i="1"/>
  <c r="AL56" i="1"/>
  <c r="AI56" i="1"/>
  <c r="AH56" i="1"/>
  <c r="AM52" i="1"/>
  <c r="AJ52" i="1"/>
  <c r="AK52" i="1"/>
  <c r="AL52" i="1"/>
  <c r="AI52" i="1"/>
  <c r="AH52" i="1"/>
  <c r="AM48" i="1"/>
  <c r="AJ48" i="1"/>
  <c r="AK48" i="1"/>
  <c r="AL48" i="1"/>
  <c r="AI48" i="1"/>
  <c r="AH48" i="1"/>
  <c r="AM44" i="1"/>
  <c r="AJ44" i="1"/>
  <c r="AK44" i="1"/>
  <c r="AL44" i="1"/>
  <c r="AI44" i="1"/>
  <c r="AH44" i="1"/>
  <c r="AM40" i="1"/>
  <c r="AJ40" i="1"/>
  <c r="AK40" i="1"/>
  <c r="AL40" i="1"/>
  <c r="AI40" i="1"/>
  <c r="AH40" i="1"/>
  <c r="AM36" i="1"/>
  <c r="AJ36" i="1"/>
  <c r="AK36" i="1"/>
  <c r="AL36" i="1"/>
  <c r="AI36" i="1"/>
  <c r="AH36" i="1"/>
  <c r="AM32" i="1"/>
  <c r="AJ32" i="1"/>
  <c r="AK32" i="1"/>
  <c r="AL32" i="1"/>
  <c r="AI32" i="1"/>
  <c r="AH32" i="1"/>
  <c r="AM28" i="1"/>
  <c r="AJ28" i="1"/>
  <c r="AK28" i="1"/>
  <c r="AL28" i="1"/>
  <c r="AI28" i="1"/>
  <c r="AH28" i="1"/>
  <c r="AM24" i="1"/>
  <c r="AJ24" i="1"/>
  <c r="AK24" i="1"/>
  <c r="AL24" i="1"/>
  <c r="AI24" i="1"/>
  <c r="AH24" i="1"/>
  <c r="AM20" i="1"/>
  <c r="AJ20" i="1"/>
  <c r="AK20" i="1"/>
  <c r="AL20" i="1"/>
  <c r="AI20" i="1"/>
  <c r="AH20" i="1"/>
  <c r="AM16" i="1"/>
  <c r="AJ16" i="1"/>
  <c r="AK16" i="1"/>
  <c r="AL16" i="1"/>
  <c r="AI16" i="1"/>
  <c r="AH16" i="1"/>
  <c r="AM12" i="1"/>
  <c r="AJ12" i="1"/>
  <c r="AK12" i="1"/>
  <c r="AL12" i="1"/>
  <c r="AI12" i="1"/>
  <c r="AH12" i="1"/>
  <c r="AM8" i="1"/>
  <c r="AJ8" i="1"/>
  <c r="AK8" i="1"/>
  <c r="AL8" i="1"/>
  <c r="AI8" i="1"/>
  <c r="AH8" i="1"/>
  <c r="AK455" i="1"/>
  <c r="AL455" i="1"/>
  <c r="AM455" i="1"/>
  <c r="AJ455" i="1"/>
  <c r="AH455" i="1"/>
  <c r="AI455" i="1"/>
  <c r="AK451" i="1"/>
  <c r="AL451" i="1"/>
  <c r="AM451" i="1"/>
  <c r="AH451" i="1"/>
  <c r="AJ451" i="1"/>
  <c r="AI451" i="1"/>
  <c r="AK447" i="1"/>
  <c r="AL447" i="1"/>
  <c r="AM447" i="1"/>
  <c r="AJ447" i="1"/>
  <c r="AH447" i="1"/>
  <c r="AI447" i="1"/>
  <c r="AK443" i="1"/>
  <c r="AL443" i="1"/>
  <c r="AM443" i="1"/>
  <c r="AJ443" i="1"/>
  <c r="AH443" i="1"/>
  <c r="AI443" i="1"/>
  <c r="AK439" i="1"/>
  <c r="AL439" i="1"/>
  <c r="AM439" i="1"/>
  <c r="AJ439" i="1"/>
  <c r="AH439" i="1"/>
  <c r="AI439" i="1"/>
  <c r="AK435" i="1"/>
  <c r="AL435" i="1"/>
  <c r="AM435" i="1"/>
  <c r="AH435" i="1"/>
  <c r="AJ435" i="1"/>
  <c r="AI435" i="1"/>
  <c r="AK431" i="1"/>
  <c r="AL431" i="1"/>
  <c r="AM431" i="1"/>
  <c r="AJ431" i="1"/>
  <c r="AH431" i="1"/>
  <c r="AI431" i="1"/>
  <c r="AK427" i="1"/>
  <c r="AL427" i="1"/>
  <c r="AM427" i="1"/>
  <c r="AJ427" i="1"/>
  <c r="AH427" i="1"/>
  <c r="AI427" i="1"/>
  <c r="AK423" i="1"/>
  <c r="AL423" i="1"/>
  <c r="AM423" i="1"/>
  <c r="AJ423" i="1"/>
  <c r="AH423" i="1"/>
  <c r="AI423" i="1"/>
  <c r="AK419" i="1"/>
  <c r="AL419" i="1"/>
  <c r="AM419" i="1"/>
  <c r="AH419" i="1"/>
  <c r="AJ419" i="1"/>
  <c r="AI419" i="1"/>
  <c r="AK415" i="1"/>
  <c r="AL415" i="1"/>
  <c r="AM415" i="1"/>
  <c r="AJ415" i="1"/>
  <c r="AH415" i="1"/>
  <c r="AI415" i="1"/>
  <c r="AK411" i="1"/>
  <c r="AL411" i="1"/>
  <c r="AM411" i="1"/>
  <c r="AJ411" i="1"/>
  <c r="AH411" i="1"/>
  <c r="AI411" i="1"/>
  <c r="AK407" i="1"/>
  <c r="AL407" i="1"/>
  <c r="AM407" i="1"/>
  <c r="AJ407" i="1"/>
  <c r="AH407" i="1"/>
  <c r="AI407" i="1"/>
  <c r="AK403" i="1"/>
  <c r="AL403" i="1"/>
  <c r="AM403" i="1"/>
  <c r="AH403" i="1"/>
  <c r="AJ403" i="1"/>
  <c r="AI403" i="1"/>
  <c r="AK399" i="1"/>
  <c r="AL399" i="1"/>
  <c r="AM399" i="1"/>
  <c r="AJ399" i="1"/>
  <c r="AH399" i="1"/>
  <c r="AI399" i="1"/>
  <c r="AK395" i="1"/>
  <c r="AL395" i="1"/>
  <c r="AM395" i="1"/>
  <c r="AJ395" i="1"/>
  <c r="AH395" i="1"/>
  <c r="AI395" i="1"/>
  <c r="AK391" i="1"/>
  <c r="AL391" i="1"/>
  <c r="AM391" i="1"/>
  <c r="AJ391" i="1"/>
  <c r="AH391" i="1"/>
  <c r="AI391" i="1"/>
  <c r="AK387" i="1"/>
  <c r="AL387" i="1"/>
  <c r="AM387" i="1"/>
  <c r="AH387" i="1"/>
  <c r="AJ387" i="1"/>
  <c r="AI387" i="1"/>
  <c r="AK383" i="1"/>
  <c r="AL383" i="1"/>
  <c r="AM383" i="1"/>
  <c r="AJ383" i="1"/>
  <c r="AH383" i="1"/>
  <c r="AI383" i="1"/>
  <c r="AK379" i="1"/>
  <c r="AL379" i="1"/>
  <c r="AM379" i="1"/>
  <c r="AJ379" i="1"/>
  <c r="AH379" i="1"/>
  <c r="AI379" i="1"/>
  <c r="AK375" i="1"/>
  <c r="AL375" i="1"/>
  <c r="AM375" i="1"/>
  <c r="AJ375" i="1"/>
  <c r="AH375" i="1"/>
  <c r="AI375" i="1"/>
  <c r="AK371" i="1"/>
  <c r="AL371" i="1"/>
  <c r="AM371" i="1"/>
  <c r="AJ371" i="1"/>
  <c r="AH371" i="1"/>
  <c r="AI371" i="1"/>
  <c r="AK367" i="1"/>
  <c r="AL367" i="1"/>
  <c r="AM367" i="1"/>
  <c r="AJ367" i="1"/>
  <c r="AH367" i="1"/>
  <c r="AI367" i="1"/>
  <c r="AK363" i="1"/>
  <c r="AL363" i="1"/>
  <c r="AM363" i="1"/>
  <c r="AJ363" i="1"/>
  <c r="AH363" i="1"/>
  <c r="AI363" i="1"/>
  <c r="AK359" i="1"/>
  <c r="AL359" i="1"/>
  <c r="AM359" i="1"/>
  <c r="AJ359" i="1"/>
  <c r="AH359" i="1"/>
  <c r="AI359" i="1"/>
  <c r="AK355" i="1"/>
  <c r="AL355" i="1"/>
  <c r="AM355" i="1"/>
  <c r="AJ355" i="1"/>
  <c r="AH355" i="1"/>
  <c r="AI355" i="1"/>
  <c r="AK351" i="1"/>
  <c r="AL351" i="1"/>
  <c r="AM351" i="1"/>
  <c r="AJ351" i="1"/>
  <c r="AH351" i="1"/>
  <c r="AI351" i="1"/>
  <c r="AK347" i="1"/>
  <c r="AL347" i="1"/>
  <c r="AM347" i="1"/>
  <c r="AJ347" i="1"/>
  <c r="AH347" i="1"/>
  <c r="AI347" i="1"/>
  <c r="AK343" i="1"/>
  <c r="AL343" i="1"/>
  <c r="AM343" i="1"/>
  <c r="AJ343" i="1"/>
  <c r="AH343" i="1"/>
  <c r="AI343" i="1"/>
  <c r="AK339" i="1"/>
  <c r="AL339" i="1"/>
  <c r="AM339" i="1"/>
  <c r="AJ339" i="1"/>
  <c r="AH339" i="1"/>
  <c r="AI339" i="1"/>
  <c r="AK335" i="1"/>
  <c r="AL335" i="1"/>
  <c r="AM335" i="1"/>
  <c r="AJ335" i="1"/>
  <c r="AH335" i="1"/>
  <c r="AI335" i="1"/>
  <c r="AK331" i="1"/>
  <c r="AL331" i="1"/>
  <c r="AM331" i="1"/>
  <c r="AJ331" i="1"/>
  <c r="AH331" i="1"/>
  <c r="AI331" i="1"/>
  <c r="AK327" i="1"/>
  <c r="AL327" i="1"/>
  <c r="AM327" i="1"/>
  <c r="AJ327" i="1"/>
  <c r="AH327" i="1"/>
  <c r="AI327" i="1"/>
  <c r="AK323" i="1"/>
  <c r="AL323" i="1"/>
  <c r="AM323" i="1"/>
  <c r="AJ323" i="1"/>
  <c r="AH323" i="1"/>
  <c r="AI323" i="1"/>
  <c r="AK319" i="1"/>
  <c r="AL319" i="1"/>
  <c r="AM319" i="1"/>
  <c r="AJ319" i="1"/>
  <c r="AH319" i="1"/>
  <c r="AI319" i="1"/>
  <c r="AK315" i="1"/>
  <c r="AL315" i="1"/>
  <c r="AM315" i="1"/>
  <c r="AJ315" i="1"/>
  <c r="AH315" i="1"/>
  <c r="AI315" i="1"/>
  <c r="AK311" i="1"/>
  <c r="AL311" i="1"/>
  <c r="AM311" i="1"/>
  <c r="AJ311" i="1"/>
  <c r="AH311" i="1"/>
  <c r="AI311" i="1"/>
  <c r="AK307" i="1"/>
  <c r="AL307" i="1"/>
  <c r="AM307" i="1"/>
  <c r="AJ307" i="1"/>
  <c r="AH307" i="1"/>
  <c r="AI307" i="1"/>
  <c r="AK303" i="1"/>
  <c r="AL303" i="1"/>
  <c r="AM303" i="1"/>
  <c r="AJ303" i="1"/>
  <c r="AH303" i="1"/>
  <c r="AI303" i="1"/>
  <c r="AK299" i="1"/>
  <c r="AL299" i="1"/>
  <c r="AM299" i="1"/>
  <c r="AJ299" i="1"/>
  <c r="AH299" i="1"/>
  <c r="AI299" i="1"/>
  <c r="AK295" i="1"/>
  <c r="AL295" i="1"/>
  <c r="AM295" i="1"/>
  <c r="AJ295" i="1"/>
  <c r="AH295" i="1"/>
  <c r="AI295" i="1"/>
  <c r="AK291" i="1"/>
  <c r="AL291" i="1"/>
  <c r="AM291" i="1"/>
  <c r="AJ291" i="1"/>
  <c r="AH291" i="1"/>
  <c r="AI291" i="1"/>
  <c r="AK287" i="1"/>
  <c r="AL287" i="1"/>
  <c r="AM287" i="1"/>
  <c r="AJ287" i="1"/>
  <c r="AH287" i="1"/>
  <c r="AI287" i="1"/>
  <c r="AK283" i="1"/>
  <c r="AL283" i="1"/>
  <c r="AM283" i="1"/>
  <c r="AJ283" i="1"/>
  <c r="AH283" i="1"/>
  <c r="AI283" i="1"/>
  <c r="AK279" i="1"/>
  <c r="AL279" i="1"/>
  <c r="AM279" i="1"/>
  <c r="AJ279" i="1"/>
  <c r="AH279" i="1"/>
  <c r="AI279" i="1"/>
  <c r="AK275" i="1"/>
  <c r="AL275" i="1"/>
  <c r="AM275" i="1"/>
  <c r="AJ275" i="1"/>
  <c r="AH275" i="1"/>
  <c r="AI275" i="1"/>
  <c r="AK271" i="1"/>
  <c r="AL271" i="1"/>
  <c r="AM271" i="1"/>
  <c r="AJ271" i="1"/>
  <c r="AH271" i="1"/>
  <c r="AI271" i="1"/>
  <c r="AK267" i="1"/>
  <c r="AL267" i="1"/>
  <c r="AM267" i="1"/>
  <c r="AJ267" i="1"/>
  <c r="AH267" i="1"/>
  <c r="AI267" i="1"/>
  <c r="AK263" i="1"/>
  <c r="AL263" i="1"/>
  <c r="AM263" i="1"/>
  <c r="AJ263" i="1"/>
  <c r="AH263" i="1"/>
  <c r="AI263" i="1"/>
  <c r="AK259" i="1"/>
  <c r="AL259" i="1"/>
  <c r="AM259" i="1"/>
  <c r="AJ259" i="1"/>
  <c r="AH259" i="1"/>
  <c r="AI259" i="1"/>
  <c r="AK255" i="1"/>
  <c r="AL255" i="1"/>
  <c r="AM255" i="1"/>
  <c r="AJ255" i="1"/>
  <c r="AH255" i="1"/>
  <c r="AI255" i="1"/>
  <c r="AK251" i="1"/>
  <c r="AL251" i="1"/>
  <c r="AM251" i="1"/>
  <c r="AJ251" i="1"/>
  <c r="AH251" i="1"/>
  <c r="AI251" i="1"/>
  <c r="AK247" i="1"/>
  <c r="AL247" i="1"/>
  <c r="AM247" i="1"/>
  <c r="AJ247" i="1"/>
  <c r="AH247" i="1"/>
  <c r="AI247" i="1"/>
  <c r="AK243" i="1"/>
  <c r="AL243" i="1"/>
  <c r="AM243" i="1"/>
  <c r="AJ243" i="1"/>
  <c r="AH243" i="1"/>
  <c r="AI243" i="1"/>
  <c r="AK239" i="1"/>
  <c r="AL239" i="1"/>
  <c r="AM239" i="1"/>
  <c r="AJ239" i="1"/>
  <c r="AH239" i="1"/>
  <c r="AI239" i="1"/>
  <c r="AK235" i="1"/>
  <c r="AL235" i="1"/>
  <c r="AM235" i="1"/>
  <c r="AJ235" i="1"/>
  <c r="AH235" i="1"/>
  <c r="AI235" i="1"/>
  <c r="AK231" i="1"/>
  <c r="AL231" i="1"/>
  <c r="AM231" i="1"/>
  <c r="AJ231" i="1"/>
  <c r="AH231" i="1"/>
  <c r="AI231" i="1"/>
  <c r="AK227" i="1"/>
  <c r="AL227" i="1"/>
  <c r="AM227" i="1"/>
  <c r="AJ227" i="1"/>
  <c r="AH227" i="1"/>
  <c r="AI227" i="1"/>
  <c r="AK223" i="1"/>
  <c r="AL223" i="1"/>
  <c r="AM223" i="1"/>
  <c r="AJ223" i="1"/>
  <c r="AH223" i="1"/>
  <c r="AI223" i="1"/>
  <c r="AK219" i="1"/>
  <c r="AL219" i="1"/>
  <c r="AM219" i="1"/>
  <c r="AJ219" i="1"/>
  <c r="AH219" i="1"/>
  <c r="AI219" i="1"/>
  <c r="AK215" i="1"/>
  <c r="AL215" i="1"/>
  <c r="AM215" i="1"/>
  <c r="AJ215" i="1"/>
  <c r="AH215" i="1"/>
  <c r="AI215" i="1"/>
  <c r="AK211" i="1"/>
  <c r="AL211" i="1"/>
  <c r="AM211" i="1"/>
  <c r="AJ211" i="1"/>
  <c r="AH211" i="1"/>
  <c r="AI211" i="1"/>
  <c r="AK207" i="1"/>
  <c r="AL207" i="1"/>
  <c r="AM207" i="1"/>
  <c r="AJ207" i="1"/>
  <c r="AH207" i="1"/>
  <c r="AI207" i="1"/>
  <c r="AK203" i="1"/>
  <c r="AL203" i="1"/>
  <c r="AM203" i="1"/>
  <c r="AJ203" i="1"/>
  <c r="AH203" i="1"/>
  <c r="AI203" i="1"/>
  <c r="AK199" i="1"/>
  <c r="AL199" i="1"/>
  <c r="AM199" i="1"/>
  <c r="AJ199" i="1"/>
  <c r="AH199" i="1"/>
  <c r="AI199" i="1"/>
  <c r="AK195" i="1"/>
  <c r="AL195" i="1"/>
  <c r="AM195" i="1"/>
  <c r="AJ195" i="1"/>
  <c r="AH195" i="1"/>
  <c r="AI195" i="1"/>
  <c r="AK191" i="1"/>
  <c r="AL191" i="1"/>
  <c r="AM191" i="1"/>
  <c r="AJ191" i="1"/>
  <c r="AH191" i="1"/>
  <c r="AI191" i="1"/>
  <c r="AK187" i="1"/>
  <c r="AL187" i="1"/>
  <c r="AM187" i="1"/>
  <c r="AJ187" i="1"/>
  <c r="AH187" i="1"/>
  <c r="AI187" i="1"/>
  <c r="AK183" i="1"/>
  <c r="AL183" i="1"/>
  <c r="AM183" i="1"/>
  <c r="AJ183" i="1"/>
  <c r="AH183" i="1"/>
  <c r="AI183" i="1"/>
  <c r="AK179" i="1"/>
  <c r="AL179" i="1"/>
  <c r="AM179" i="1"/>
  <c r="AJ179" i="1"/>
  <c r="AH179" i="1"/>
  <c r="AI179" i="1"/>
  <c r="AK175" i="1"/>
  <c r="AL175" i="1"/>
  <c r="AM175" i="1"/>
  <c r="AJ175" i="1"/>
  <c r="AH175" i="1"/>
  <c r="AI175" i="1"/>
  <c r="AK171" i="1"/>
  <c r="AL171" i="1"/>
  <c r="AM171" i="1"/>
  <c r="AJ171" i="1"/>
  <c r="AH171" i="1"/>
  <c r="AI171" i="1"/>
  <c r="AK167" i="1"/>
  <c r="AL167" i="1"/>
  <c r="AM167" i="1"/>
  <c r="AJ167" i="1"/>
  <c r="AH167" i="1"/>
  <c r="AI167" i="1"/>
  <c r="AK163" i="1"/>
  <c r="AL163" i="1"/>
  <c r="AM163" i="1"/>
  <c r="AJ163" i="1"/>
  <c r="AH163" i="1"/>
  <c r="AI163" i="1"/>
  <c r="AK159" i="1"/>
  <c r="AL159" i="1"/>
  <c r="AM159" i="1"/>
  <c r="AJ159" i="1"/>
  <c r="AH159" i="1"/>
  <c r="AI159" i="1"/>
  <c r="AK155" i="1"/>
  <c r="AL155" i="1"/>
  <c r="AM155" i="1"/>
  <c r="AJ155" i="1"/>
  <c r="AH155" i="1"/>
  <c r="AI155" i="1"/>
  <c r="AK151" i="1"/>
  <c r="AL151" i="1"/>
  <c r="AM151" i="1"/>
  <c r="AJ151" i="1"/>
  <c r="AH151" i="1"/>
  <c r="AI151" i="1"/>
  <c r="AK147" i="1"/>
  <c r="AL147" i="1"/>
  <c r="AM147" i="1"/>
  <c r="AJ147" i="1"/>
  <c r="AH147" i="1"/>
  <c r="AI147" i="1"/>
  <c r="AK143" i="1"/>
  <c r="AL143" i="1"/>
  <c r="AM143" i="1"/>
  <c r="AJ143" i="1"/>
  <c r="AH143" i="1"/>
  <c r="AI143" i="1"/>
  <c r="AK139" i="1"/>
  <c r="AL139" i="1"/>
  <c r="AM139" i="1"/>
  <c r="AJ139" i="1"/>
  <c r="AH139" i="1"/>
  <c r="AI139" i="1"/>
  <c r="AK135" i="1"/>
  <c r="AL135" i="1"/>
  <c r="AM135" i="1"/>
  <c r="AJ135" i="1"/>
  <c r="AH135" i="1"/>
  <c r="AI135" i="1"/>
  <c r="AK131" i="1"/>
  <c r="AL131" i="1"/>
  <c r="AM131" i="1"/>
  <c r="AJ131" i="1"/>
  <c r="AH131" i="1"/>
  <c r="AI131" i="1"/>
  <c r="AK127" i="1"/>
  <c r="AL127" i="1"/>
  <c r="AM127" i="1"/>
  <c r="AJ127" i="1"/>
  <c r="AH127" i="1"/>
  <c r="AI127" i="1"/>
  <c r="AK123" i="1"/>
  <c r="AL123" i="1"/>
  <c r="AM123" i="1"/>
  <c r="AJ123" i="1"/>
  <c r="AH123" i="1"/>
  <c r="AI123" i="1"/>
  <c r="AK119" i="1"/>
  <c r="AL119" i="1"/>
  <c r="AM119" i="1"/>
  <c r="AJ119" i="1"/>
  <c r="AH119" i="1"/>
  <c r="AI119" i="1"/>
  <c r="AK115" i="1"/>
  <c r="AL115" i="1"/>
  <c r="AM115" i="1"/>
  <c r="AJ115" i="1"/>
  <c r="AH115" i="1"/>
  <c r="AI115" i="1"/>
  <c r="AK111" i="1"/>
  <c r="AL111" i="1"/>
  <c r="AM111" i="1"/>
  <c r="AJ111" i="1"/>
  <c r="AH111" i="1"/>
  <c r="AI111" i="1"/>
  <c r="AK107" i="1"/>
  <c r="AL107" i="1"/>
  <c r="AM107" i="1"/>
  <c r="AJ107" i="1"/>
  <c r="AH107" i="1"/>
  <c r="AI107" i="1"/>
  <c r="AK103" i="1"/>
  <c r="AL103" i="1"/>
  <c r="AM103" i="1"/>
  <c r="AJ103" i="1"/>
  <c r="AH103" i="1"/>
  <c r="AI103" i="1"/>
  <c r="AK99" i="1"/>
  <c r="AL99" i="1"/>
  <c r="AM99" i="1"/>
  <c r="AJ99" i="1"/>
  <c r="AH99" i="1"/>
  <c r="AI99" i="1"/>
  <c r="AK95" i="1"/>
  <c r="AL95" i="1"/>
  <c r="AM95" i="1"/>
  <c r="AJ95" i="1"/>
  <c r="AH95" i="1"/>
  <c r="AI95" i="1"/>
  <c r="AK91" i="1"/>
  <c r="AL91" i="1"/>
  <c r="AM91" i="1"/>
  <c r="AJ91" i="1"/>
  <c r="AH91" i="1"/>
  <c r="AI91" i="1"/>
  <c r="AK87" i="1"/>
  <c r="AL87" i="1"/>
  <c r="AM87" i="1"/>
  <c r="AJ87" i="1"/>
  <c r="AH87" i="1"/>
  <c r="AI87" i="1"/>
  <c r="AK83" i="1"/>
  <c r="AL83" i="1"/>
  <c r="AM83" i="1"/>
  <c r="AJ83" i="1"/>
  <c r="AH83" i="1"/>
  <c r="AI83" i="1"/>
  <c r="AK79" i="1"/>
  <c r="AL79" i="1"/>
  <c r="AM79" i="1"/>
  <c r="AJ79" i="1"/>
  <c r="AH79" i="1"/>
  <c r="AI79" i="1"/>
  <c r="AK75" i="1"/>
  <c r="AL75" i="1"/>
  <c r="AM75" i="1"/>
  <c r="AJ75" i="1"/>
  <c r="AH75" i="1"/>
  <c r="AI75" i="1"/>
  <c r="AK71" i="1"/>
  <c r="AL71" i="1"/>
  <c r="AM71" i="1"/>
  <c r="AJ71" i="1"/>
  <c r="AH71" i="1"/>
  <c r="AI71" i="1"/>
  <c r="AK67" i="1"/>
  <c r="AL67" i="1"/>
  <c r="AM67" i="1"/>
  <c r="AJ67" i="1"/>
  <c r="AH67" i="1"/>
  <c r="AI67" i="1"/>
  <c r="AK63" i="1"/>
  <c r="AL63" i="1"/>
  <c r="AM63" i="1"/>
  <c r="AJ63" i="1"/>
  <c r="AH63" i="1"/>
  <c r="AI63" i="1"/>
  <c r="AK59" i="1"/>
  <c r="AL59" i="1"/>
  <c r="AM59" i="1"/>
  <c r="AJ59" i="1"/>
  <c r="AH59" i="1"/>
  <c r="AI59" i="1"/>
  <c r="AK55" i="1"/>
  <c r="AL55" i="1"/>
  <c r="AM55" i="1"/>
  <c r="AJ55" i="1"/>
  <c r="AH55" i="1"/>
  <c r="AI55" i="1"/>
  <c r="AK51" i="1"/>
  <c r="AL51" i="1"/>
  <c r="AM51" i="1"/>
  <c r="AJ51" i="1"/>
  <c r="AH51" i="1"/>
  <c r="AI51" i="1"/>
  <c r="AK47" i="1"/>
  <c r="AL47" i="1"/>
  <c r="AM47" i="1"/>
  <c r="AJ47" i="1"/>
  <c r="AH47" i="1"/>
  <c r="AI47" i="1"/>
  <c r="AK43" i="1"/>
  <c r="AL43" i="1"/>
  <c r="AM43" i="1"/>
  <c r="AJ43" i="1"/>
  <c r="AH43" i="1"/>
  <c r="AI43" i="1"/>
  <c r="AK39" i="1"/>
  <c r="AL39" i="1"/>
  <c r="AM39" i="1"/>
  <c r="AJ39" i="1"/>
  <c r="AH39" i="1"/>
  <c r="AI39" i="1"/>
  <c r="AK35" i="1"/>
  <c r="AL35" i="1"/>
  <c r="AM35" i="1"/>
  <c r="AJ35" i="1"/>
  <c r="AI35" i="1"/>
  <c r="AH35" i="1"/>
  <c r="AK31" i="1"/>
  <c r="AL31" i="1"/>
  <c r="AM31" i="1"/>
  <c r="AI31" i="1"/>
  <c r="AJ31" i="1"/>
  <c r="AH31" i="1"/>
  <c r="AK27" i="1"/>
  <c r="AL27" i="1"/>
  <c r="AM27" i="1"/>
  <c r="AJ27" i="1"/>
  <c r="AI27" i="1"/>
  <c r="AH27" i="1"/>
  <c r="AK23" i="1"/>
  <c r="AL23" i="1"/>
  <c r="AM23" i="1"/>
  <c r="AJ23" i="1"/>
  <c r="AH23" i="1"/>
  <c r="AI23" i="1"/>
  <c r="AK19" i="1"/>
  <c r="AL19" i="1"/>
  <c r="AM19" i="1"/>
  <c r="AJ19" i="1"/>
  <c r="AI19" i="1"/>
  <c r="AH19" i="1"/>
  <c r="AK15" i="1"/>
  <c r="AL15" i="1"/>
  <c r="AM15" i="1"/>
  <c r="AI15" i="1"/>
  <c r="AJ15" i="1"/>
  <c r="AH15" i="1"/>
  <c r="AK11" i="1"/>
  <c r="AL11" i="1"/>
  <c r="AM11" i="1"/>
  <c r="AJ11" i="1"/>
  <c r="AI11" i="1"/>
  <c r="AH11" i="1"/>
  <c r="AK7" i="1"/>
  <c r="AL7" i="1"/>
  <c r="AM7" i="1"/>
  <c r="AJ7" i="1"/>
  <c r="AH7" i="1"/>
  <c r="AI7" i="1"/>
  <c r="AK3" i="1"/>
  <c r="AL3" i="1"/>
  <c r="AM3" i="1"/>
  <c r="AJ3" i="1"/>
  <c r="AI3" i="1"/>
  <c r="AH3" i="1"/>
  <c r="AL454" i="1"/>
  <c r="AM454" i="1"/>
  <c r="AJ454" i="1"/>
  <c r="AH454" i="1"/>
  <c r="AK454" i="1"/>
  <c r="AI454" i="1"/>
  <c r="AL450" i="1"/>
  <c r="AM450" i="1"/>
  <c r="AK450" i="1"/>
  <c r="AH450" i="1"/>
  <c r="AJ450" i="1"/>
  <c r="AI450" i="1"/>
  <c r="AL446" i="1"/>
  <c r="AM446" i="1"/>
  <c r="AH446" i="1"/>
  <c r="AK446" i="1"/>
  <c r="AI446" i="1"/>
  <c r="AJ446" i="1"/>
  <c r="AL442" i="1"/>
  <c r="AM442" i="1"/>
  <c r="AK442" i="1"/>
  <c r="AJ442" i="1"/>
  <c r="AH442" i="1"/>
  <c r="AI442" i="1"/>
  <c r="AL438" i="1"/>
  <c r="AM438" i="1"/>
  <c r="AJ438" i="1"/>
  <c r="AH438" i="1"/>
  <c r="AK438" i="1"/>
  <c r="AI438" i="1"/>
  <c r="AL434" i="1"/>
  <c r="AM434" i="1"/>
  <c r="AK434" i="1"/>
  <c r="AH434" i="1"/>
  <c r="AJ434" i="1"/>
  <c r="AI434" i="1"/>
  <c r="AL430" i="1"/>
  <c r="AM430" i="1"/>
  <c r="AH430" i="1"/>
  <c r="AK430" i="1"/>
  <c r="AI430" i="1"/>
  <c r="AJ430" i="1"/>
  <c r="AL426" i="1"/>
  <c r="AM426" i="1"/>
  <c r="AK426" i="1"/>
  <c r="AJ426" i="1"/>
  <c r="AH426" i="1"/>
  <c r="AI426" i="1"/>
  <c r="AL422" i="1"/>
  <c r="AM422" i="1"/>
  <c r="AJ422" i="1"/>
  <c r="AH422" i="1"/>
  <c r="AK422" i="1"/>
  <c r="AI422" i="1"/>
  <c r="AL418" i="1"/>
  <c r="AM418" i="1"/>
  <c r="AK418" i="1"/>
  <c r="AH418" i="1"/>
  <c r="AJ418" i="1"/>
  <c r="AI418" i="1"/>
  <c r="AL414" i="1"/>
  <c r="AM414" i="1"/>
  <c r="AH414" i="1"/>
  <c r="AK414" i="1"/>
  <c r="AI414" i="1"/>
  <c r="AJ414" i="1"/>
  <c r="AL410" i="1"/>
  <c r="AM410" i="1"/>
  <c r="AK410" i="1"/>
  <c r="AJ410" i="1"/>
  <c r="AH410" i="1"/>
  <c r="AI410" i="1"/>
  <c r="AL406" i="1"/>
  <c r="AM406" i="1"/>
  <c r="AJ406" i="1"/>
  <c r="AH406" i="1"/>
  <c r="AK406" i="1"/>
  <c r="AI406" i="1"/>
  <c r="AL402" i="1"/>
  <c r="AM402" i="1"/>
  <c r="AK402" i="1"/>
  <c r="AH402" i="1"/>
  <c r="AJ402" i="1"/>
  <c r="AI402" i="1"/>
  <c r="AL398" i="1"/>
  <c r="AM398" i="1"/>
  <c r="AH398" i="1"/>
  <c r="AK398" i="1"/>
  <c r="AI398" i="1"/>
  <c r="AJ398" i="1"/>
  <c r="AL394" i="1"/>
  <c r="AM394" i="1"/>
  <c r="AK394" i="1"/>
  <c r="AJ394" i="1"/>
  <c r="AH394" i="1"/>
  <c r="AI394" i="1"/>
  <c r="AL390" i="1"/>
  <c r="AM390" i="1"/>
  <c r="AJ390" i="1"/>
  <c r="AH390" i="1"/>
  <c r="AK390" i="1"/>
  <c r="AI390" i="1"/>
  <c r="AL386" i="1"/>
  <c r="AM386" i="1"/>
  <c r="AK386" i="1"/>
  <c r="AH386" i="1"/>
  <c r="AJ386" i="1"/>
  <c r="AI386" i="1"/>
  <c r="AL382" i="1"/>
  <c r="AM382" i="1"/>
  <c r="AH382" i="1"/>
  <c r="AK382" i="1"/>
  <c r="AI382" i="1"/>
  <c r="AJ382" i="1"/>
  <c r="AL378" i="1"/>
  <c r="AM378" i="1"/>
  <c r="AK378" i="1"/>
  <c r="AJ378" i="1"/>
  <c r="AH378" i="1"/>
  <c r="AI378" i="1"/>
  <c r="AL374" i="1"/>
  <c r="AM374" i="1"/>
  <c r="AJ374" i="1"/>
  <c r="AH374" i="1"/>
  <c r="AK374" i="1"/>
  <c r="AI374" i="1"/>
  <c r="AL370" i="1"/>
  <c r="AM370" i="1"/>
  <c r="AK370" i="1"/>
  <c r="AH370" i="1"/>
  <c r="AI370" i="1"/>
  <c r="AJ370" i="1"/>
  <c r="AL366" i="1"/>
  <c r="AM366" i="1"/>
  <c r="AJ366" i="1"/>
  <c r="AH366" i="1"/>
  <c r="AK366" i="1"/>
  <c r="AI366" i="1"/>
  <c r="AL362" i="1"/>
  <c r="AM362" i="1"/>
  <c r="AK362" i="1"/>
  <c r="AH362" i="1"/>
  <c r="AI362" i="1"/>
  <c r="AJ362" i="1"/>
  <c r="AL358" i="1"/>
  <c r="AM358" i="1"/>
  <c r="AJ358" i="1"/>
  <c r="AH358" i="1"/>
  <c r="AK358" i="1"/>
  <c r="AI358" i="1"/>
  <c r="AL354" i="1"/>
  <c r="AM354" i="1"/>
  <c r="AK354" i="1"/>
  <c r="AH354" i="1"/>
  <c r="AI354" i="1"/>
  <c r="AJ354" i="1"/>
  <c r="AL350" i="1"/>
  <c r="AM350" i="1"/>
  <c r="AJ350" i="1"/>
  <c r="AH350" i="1"/>
  <c r="AK350" i="1"/>
  <c r="AI350" i="1"/>
  <c r="AL346" i="1"/>
  <c r="AM346" i="1"/>
  <c r="AK346" i="1"/>
  <c r="AH346" i="1"/>
  <c r="AI346" i="1"/>
  <c r="AJ346" i="1"/>
  <c r="AL342" i="1"/>
  <c r="AM342" i="1"/>
  <c r="AJ342" i="1"/>
  <c r="AH342" i="1"/>
  <c r="AK342" i="1"/>
  <c r="AI342" i="1"/>
  <c r="AL338" i="1"/>
  <c r="AM338" i="1"/>
  <c r="AK338" i="1"/>
  <c r="AH338" i="1"/>
  <c r="AI338" i="1"/>
  <c r="AJ338" i="1"/>
  <c r="AL334" i="1"/>
  <c r="AM334" i="1"/>
  <c r="AJ334" i="1"/>
  <c r="AH334" i="1"/>
  <c r="AK334" i="1"/>
  <c r="AI334" i="1"/>
  <c r="AL330" i="1"/>
  <c r="AM330" i="1"/>
  <c r="AK330" i="1"/>
  <c r="AH330" i="1"/>
  <c r="AI330" i="1"/>
  <c r="AJ330" i="1"/>
  <c r="AL326" i="1"/>
  <c r="AM326" i="1"/>
  <c r="AJ326" i="1"/>
  <c r="AH326" i="1"/>
  <c r="AK326" i="1"/>
  <c r="AI326" i="1"/>
  <c r="AL322" i="1"/>
  <c r="AM322" i="1"/>
  <c r="AK322" i="1"/>
  <c r="AH322" i="1"/>
  <c r="AI322" i="1"/>
  <c r="AJ322" i="1"/>
  <c r="AL318" i="1"/>
  <c r="AM318" i="1"/>
  <c r="AJ318" i="1"/>
  <c r="AH318" i="1"/>
  <c r="AK318" i="1"/>
  <c r="AI318" i="1"/>
  <c r="AL314" i="1"/>
  <c r="AM314" i="1"/>
  <c r="AK314" i="1"/>
  <c r="AH314" i="1"/>
  <c r="AI314" i="1"/>
  <c r="AJ314" i="1"/>
  <c r="AL310" i="1"/>
  <c r="AM310" i="1"/>
  <c r="AJ310" i="1"/>
  <c r="AH310" i="1"/>
  <c r="AK310" i="1"/>
  <c r="AI310" i="1"/>
  <c r="AL306" i="1"/>
  <c r="AM306" i="1"/>
  <c r="AK306" i="1"/>
  <c r="AH306" i="1"/>
  <c r="AI306" i="1"/>
  <c r="AJ306" i="1"/>
  <c r="AL302" i="1"/>
  <c r="AM302" i="1"/>
  <c r="AJ302" i="1"/>
  <c r="AH302" i="1"/>
  <c r="AK302" i="1"/>
  <c r="AI302" i="1"/>
  <c r="AL298" i="1"/>
  <c r="AM298" i="1"/>
  <c r="AK298" i="1"/>
  <c r="AH298" i="1"/>
  <c r="AI298" i="1"/>
  <c r="AJ298" i="1"/>
  <c r="AL294" i="1"/>
  <c r="AM294" i="1"/>
  <c r="AJ294" i="1"/>
  <c r="AH294" i="1"/>
  <c r="AK294" i="1"/>
  <c r="AI294" i="1"/>
  <c r="AL290" i="1"/>
  <c r="AM290" i="1"/>
  <c r="AK290" i="1"/>
  <c r="AH290" i="1"/>
  <c r="AI290" i="1"/>
  <c r="AJ290" i="1"/>
  <c r="AL286" i="1"/>
  <c r="AM286" i="1"/>
  <c r="AJ286" i="1"/>
  <c r="AH286" i="1"/>
  <c r="AK286" i="1"/>
  <c r="AI286" i="1"/>
  <c r="AL282" i="1"/>
  <c r="AM282" i="1"/>
  <c r="AK282" i="1"/>
  <c r="AH282" i="1"/>
  <c r="AI282" i="1"/>
  <c r="AJ282" i="1"/>
  <c r="AL278" i="1"/>
  <c r="AM278" i="1"/>
  <c r="AJ278" i="1"/>
  <c r="AH278" i="1"/>
  <c r="AK278" i="1"/>
  <c r="AI278" i="1"/>
  <c r="AL274" i="1"/>
  <c r="AM274" i="1"/>
  <c r="AK274" i="1"/>
  <c r="AH274" i="1"/>
  <c r="AI274" i="1"/>
  <c r="AJ274" i="1"/>
  <c r="AL270" i="1"/>
  <c r="AM270" i="1"/>
  <c r="AJ270" i="1"/>
  <c r="AH270" i="1"/>
  <c r="AK270" i="1"/>
  <c r="AI270" i="1"/>
  <c r="AL266" i="1"/>
  <c r="AM266" i="1"/>
  <c r="AK266" i="1"/>
  <c r="AH266" i="1"/>
  <c r="AI266" i="1"/>
  <c r="AJ266" i="1"/>
  <c r="AL262" i="1"/>
  <c r="AM262" i="1"/>
  <c r="AJ262" i="1"/>
  <c r="AH262" i="1"/>
  <c r="AK262" i="1"/>
  <c r="AI262" i="1"/>
  <c r="AL258" i="1"/>
  <c r="AM258" i="1"/>
  <c r="AK258" i="1"/>
  <c r="AH258" i="1"/>
  <c r="AI258" i="1"/>
  <c r="AJ258" i="1"/>
  <c r="AL254" i="1"/>
  <c r="AM254" i="1"/>
  <c r="AJ254" i="1"/>
  <c r="AH254" i="1"/>
  <c r="AK254" i="1"/>
  <c r="AI254" i="1"/>
  <c r="AL250" i="1"/>
  <c r="AM250" i="1"/>
  <c r="AK250" i="1"/>
  <c r="AH250" i="1"/>
  <c r="AI250" i="1"/>
  <c r="AJ250" i="1"/>
  <c r="AL246" i="1"/>
  <c r="AM246" i="1"/>
  <c r="AJ246" i="1"/>
  <c r="AH246" i="1"/>
  <c r="AK246" i="1"/>
  <c r="AI246" i="1"/>
  <c r="AL242" i="1"/>
  <c r="AM242" i="1"/>
  <c r="AK242" i="1"/>
  <c r="AH242" i="1"/>
  <c r="AI242" i="1"/>
  <c r="AJ242" i="1"/>
  <c r="AL238" i="1"/>
  <c r="AM238" i="1"/>
  <c r="AJ238" i="1"/>
  <c r="AH238" i="1"/>
  <c r="AK238" i="1"/>
  <c r="AI238" i="1"/>
  <c r="AL234" i="1"/>
  <c r="AM234" i="1"/>
  <c r="AK234" i="1"/>
  <c r="AH234" i="1"/>
  <c r="AI234" i="1"/>
  <c r="AJ234" i="1"/>
  <c r="AL230" i="1"/>
  <c r="AM230" i="1"/>
  <c r="AJ230" i="1"/>
  <c r="AH230" i="1"/>
  <c r="AK230" i="1"/>
  <c r="AI230" i="1"/>
  <c r="AL226" i="1"/>
  <c r="AM226" i="1"/>
  <c r="AK226" i="1"/>
  <c r="AH226" i="1"/>
  <c r="AI226" i="1"/>
  <c r="AJ226" i="1"/>
  <c r="AL222" i="1"/>
  <c r="AM222" i="1"/>
  <c r="AJ222" i="1"/>
  <c r="AH222" i="1"/>
  <c r="AK222" i="1"/>
  <c r="AI222" i="1"/>
  <c r="AL218" i="1"/>
  <c r="AM218" i="1"/>
  <c r="AK218" i="1"/>
  <c r="AH218" i="1"/>
  <c r="AI218" i="1"/>
  <c r="AJ218" i="1"/>
  <c r="AL214" i="1"/>
  <c r="AM214" i="1"/>
  <c r="AJ214" i="1"/>
  <c r="AH214" i="1"/>
  <c r="AK214" i="1"/>
  <c r="AI214" i="1"/>
  <c r="AL210" i="1"/>
  <c r="AM210" i="1"/>
  <c r="AK210" i="1"/>
  <c r="AH210" i="1"/>
  <c r="AI210" i="1"/>
  <c r="AJ210" i="1"/>
  <c r="AL206" i="1"/>
  <c r="AM206" i="1"/>
  <c r="AJ206" i="1"/>
  <c r="AH206" i="1"/>
  <c r="AK206" i="1"/>
  <c r="AI206" i="1"/>
  <c r="AL202" i="1"/>
  <c r="AM202" i="1"/>
  <c r="AK202" i="1"/>
  <c r="AH202" i="1"/>
  <c r="AI202" i="1"/>
  <c r="AJ202" i="1"/>
  <c r="AL198" i="1"/>
  <c r="AM198" i="1"/>
  <c r="AJ198" i="1"/>
  <c r="AH198" i="1"/>
  <c r="AK198" i="1"/>
  <c r="AI198" i="1"/>
  <c r="AL194" i="1"/>
  <c r="AM194" i="1"/>
  <c r="AK194" i="1"/>
  <c r="AH194" i="1"/>
  <c r="AI194" i="1"/>
  <c r="AJ194" i="1"/>
  <c r="AL190" i="1"/>
  <c r="AM190" i="1"/>
  <c r="AJ190" i="1"/>
  <c r="AH190" i="1"/>
  <c r="AK190" i="1"/>
  <c r="AI190" i="1"/>
  <c r="AL186" i="1"/>
  <c r="AM186" i="1"/>
  <c r="AK186" i="1"/>
  <c r="AH186" i="1"/>
  <c r="AI186" i="1"/>
  <c r="AJ186" i="1"/>
  <c r="AL182" i="1"/>
  <c r="AM182" i="1"/>
  <c r="AJ182" i="1"/>
  <c r="AH182" i="1"/>
  <c r="AK182" i="1"/>
  <c r="AI182" i="1"/>
  <c r="AL178" i="1"/>
  <c r="AM178" i="1"/>
  <c r="AK178" i="1"/>
  <c r="AH178" i="1"/>
  <c r="AI178" i="1"/>
  <c r="AJ178" i="1"/>
  <c r="AL174" i="1"/>
  <c r="AM174" i="1"/>
  <c r="AJ174" i="1"/>
  <c r="AH174" i="1"/>
  <c r="AK174" i="1"/>
  <c r="AI174" i="1"/>
  <c r="AL170" i="1"/>
  <c r="AM170" i="1"/>
  <c r="AK170" i="1"/>
  <c r="AH170" i="1"/>
  <c r="AI170" i="1"/>
  <c r="AJ170" i="1"/>
  <c r="AK166" i="1"/>
  <c r="AL166" i="1"/>
  <c r="AM166" i="1"/>
  <c r="AJ166" i="1"/>
  <c r="AH166" i="1"/>
  <c r="AI166" i="1"/>
  <c r="AK162" i="1"/>
  <c r="AL162" i="1"/>
  <c r="AM162" i="1"/>
  <c r="AH162" i="1"/>
  <c r="AI162" i="1"/>
  <c r="AJ162" i="1"/>
  <c r="AK158" i="1"/>
  <c r="AL158" i="1"/>
  <c r="AM158" i="1"/>
  <c r="AJ158" i="1"/>
  <c r="AH158" i="1"/>
  <c r="AI158" i="1"/>
  <c r="AK154" i="1"/>
  <c r="AL154" i="1"/>
  <c r="AM154" i="1"/>
  <c r="AH154" i="1"/>
  <c r="AI154" i="1"/>
  <c r="AJ154" i="1"/>
  <c r="AK150" i="1"/>
  <c r="AL150" i="1"/>
  <c r="AM150" i="1"/>
  <c r="AJ150" i="1"/>
  <c r="AH150" i="1"/>
  <c r="AI150" i="1"/>
  <c r="AK146" i="1"/>
  <c r="AL146" i="1"/>
  <c r="AM146" i="1"/>
  <c r="AH146" i="1"/>
  <c r="AI146" i="1"/>
  <c r="AJ146" i="1"/>
  <c r="AK142" i="1"/>
  <c r="AL142" i="1"/>
  <c r="AM142" i="1"/>
  <c r="AJ142" i="1"/>
  <c r="AH142" i="1"/>
  <c r="AI142" i="1"/>
  <c r="AK138" i="1"/>
  <c r="AL138" i="1"/>
  <c r="AM138" i="1"/>
  <c r="AH138" i="1"/>
  <c r="AI138" i="1"/>
  <c r="AJ138" i="1"/>
  <c r="AK134" i="1"/>
  <c r="AL134" i="1"/>
  <c r="AM134" i="1"/>
  <c r="AJ134" i="1"/>
  <c r="AH134" i="1"/>
  <c r="AI134" i="1"/>
  <c r="AK130" i="1"/>
  <c r="AL130" i="1"/>
  <c r="AM130" i="1"/>
  <c r="AH130" i="1"/>
  <c r="AI130" i="1"/>
  <c r="AJ130" i="1"/>
  <c r="AK126" i="1"/>
  <c r="AL126" i="1"/>
  <c r="AM126" i="1"/>
  <c r="AJ126" i="1"/>
  <c r="AH126" i="1"/>
  <c r="AI126" i="1"/>
  <c r="AK122" i="1"/>
  <c r="AL122" i="1"/>
  <c r="AM122" i="1"/>
  <c r="AH122" i="1"/>
  <c r="AI122" i="1"/>
  <c r="AJ122" i="1"/>
  <c r="AK118" i="1"/>
  <c r="AL118" i="1"/>
  <c r="AM118" i="1"/>
  <c r="AJ118" i="1"/>
  <c r="AH118" i="1"/>
  <c r="AI118" i="1"/>
  <c r="AK114" i="1"/>
  <c r="AL114" i="1"/>
  <c r="AM114" i="1"/>
  <c r="AH114" i="1"/>
  <c r="AI114" i="1"/>
  <c r="AJ114" i="1"/>
  <c r="AK110" i="1"/>
  <c r="AL110" i="1"/>
  <c r="AM110" i="1"/>
  <c r="AJ110" i="1"/>
  <c r="AH110" i="1"/>
  <c r="AI110" i="1"/>
  <c r="AK106" i="1"/>
  <c r="AL106" i="1"/>
  <c r="AM106" i="1"/>
  <c r="AH106" i="1"/>
  <c r="AI106" i="1"/>
  <c r="AJ106" i="1"/>
  <c r="AK102" i="1"/>
  <c r="AL102" i="1"/>
  <c r="AM102" i="1"/>
  <c r="AJ102" i="1"/>
  <c r="AH102" i="1"/>
  <c r="AI102" i="1"/>
  <c r="AK98" i="1"/>
  <c r="AL98" i="1"/>
  <c r="AM98" i="1"/>
  <c r="AH98" i="1"/>
  <c r="AI98" i="1"/>
  <c r="AJ98" i="1"/>
  <c r="AK94" i="1"/>
  <c r="AL94" i="1"/>
  <c r="AM94" i="1"/>
  <c r="AJ94" i="1"/>
  <c r="AH94" i="1"/>
  <c r="AI94" i="1"/>
  <c r="AK90" i="1"/>
  <c r="AL90" i="1"/>
  <c r="AM90" i="1"/>
  <c r="AH90" i="1"/>
  <c r="AI90" i="1"/>
  <c r="AJ90" i="1"/>
  <c r="AK86" i="1"/>
  <c r="AL86" i="1"/>
  <c r="AM86" i="1"/>
  <c r="AJ86" i="1"/>
  <c r="AH86" i="1"/>
  <c r="AI86" i="1"/>
  <c r="AK82" i="1"/>
  <c r="AL82" i="1"/>
  <c r="AM82" i="1"/>
  <c r="AH82" i="1"/>
  <c r="AI82" i="1"/>
  <c r="AJ82" i="1"/>
  <c r="AK78" i="1"/>
  <c r="AL78" i="1"/>
  <c r="AM78" i="1"/>
  <c r="AJ78" i="1"/>
  <c r="AH78" i="1"/>
  <c r="AI78" i="1"/>
  <c r="AK74" i="1"/>
  <c r="AL74" i="1"/>
  <c r="AM74" i="1"/>
  <c r="AH74" i="1"/>
  <c r="AI74" i="1"/>
  <c r="AJ74" i="1"/>
  <c r="AK70" i="1"/>
  <c r="AL70" i="1"/>
  <c r="AM70" i="1"/>
  <c r="AJ70" i="1"/>
  <c r="AH70" i="1"/>
  <c r="AI70" i="1"/>
  <c r="AK66" i="1"/>
  <c r="AL66" i="1"/>
  <c r="AM66" i="1"/>
  <c r="AH66" i="1"/>
  <c r="AI66" i="1"/>
  <c r="AJ66" i="1"/>
  <c r="AK62" i="1"/>
  <c r="AL62" i="1"/>
  <c r="AM62" i="1"/>
  <c r="AJ62" i="1"/>
  <c r="AH62" i="1"/>
  <c r="AI62" i="1"/>
  <c r="AK58" i="1"/>
  <c r="AL58" i="1"/>
  <c r="AM58" i="1"/>
  <c r="AH58" i="1"/>
  <c r="AI58" i="1"/>
  <c r="AJ58" i="1"/>
  <c r="AK54" i="1"/>
  <c r="AL54" i="1"/>
  <c r="AM54" i="1"/>
  <c r="AJ54" i="1"/>
  <c r="AH54" i="1"/>
  <c r="AI54" i="1"/>
  <c r="AK50" i="1"/>
  <c r="AL50" i="1"/>
  <c r="AM50" i="1"/>
  <c r="AH50" i="1"/>
  <c r="AI50" i="1"/>
  <c r="AJ50" i="1"/>
  <c r="AK46" i="1"/>
  <c r="AL46" i="1"/>
  <c r="AM46" i="1"/>
  <c r="AJ46" i="1"/>
  <c r="AH46" i="1"/>
  <c r="AI46" i="1"/>
  <c r="AK42" i="1"/>
  <c r="AL42" i="1"/>
  <c r="AM42" i="1"/>
  <c r="AH42" i="1"/>
  <c r="AI42" i="1"/>
  <c r="AJ42" i="1"/>
  <c r="AK38" i="1"/>
  <c r="AL38" i="1"/>
  <c r="AM38" i="1"/>
  <c r="AJ38" i="1"/>
  <c r="AH38" i="1"/>
  <c r="AI38" i="1"/>
  <c r="AK34" i="1"/>
  <c r="AL34" i="1"/>
  <c r="AM34" i="1"/>
  <c r="AH34" i="1"/>
  <c r="AJ34" i="1"/>
  <c r="AI34" i="1"/>
  <c r="AK30" i="1"/>
  <c r="AL30" i="1"/>
  <c r="AM30" i="1"/>
  <c r="AI30" i="1"/>
  <c r="AJ30" i="1"/>
  <c r="AH30" i="1"/>
  <c r="AK26" i="1"/>
  <c r="AL26" i="1"/>
  <c r="AM26" i="1"/>
  <c r="AI26" i="1"/>
  <c r="AH26" i="1"/>
  <c r="AJ26" i="1"/>
  <c r="AK22" i="1"/>
  <c r="AL22" i="1"/>
  <c r="AM22" i="1"/>
  <c r="AJ22" i="1"/>
  <c r="AH22" i="1"/>
  <c r="AI22" i="1"/>
  <c r="AK18" i="1"/>
  <c r="AL18" i="1"/>
  <c r="AM18" i="1"/>
  <c r="AH18" i="1"/>
  <c r="AJ18" i="1"/>
  <c r="AI18" i="1"/>
  <c r="AK14" i="1"/>
  <c r="AL14" i="1"/>
  <c r="AM14" i="1"/>
  <c r="AI14" i="1"/>
  <c r="AJ14" i="1"/>
  <c r="AH14" i="1"/>
  <c r="AK10" i="1"/>
  <c r="AL10" i="1"/>
  <c r="AM10" i="1"/>
  <c r="AI10" i="1"/>
  <c r="AH10" i="1"/>
  <c r="AJ10" i="1"/>
  <c r="AK6" i="1"/>
  <c r="AL6" i="1"/>
  <c r="AM6" i="1"/>
  <c r="AJ6" i="1"/>
  <c r="AH6" i="1"/>
  <c r="AI6" i="1"/>
  <c r="AL457" i="1"/>
  <c r="AM457" i="1"/>
  <c r="AH457" i="1"/>
  <c r="AI457" i="1"/>
  <c r="AK457" i="1"/>
  <c r="AJ457" i="1"/>
  <c r="AL453" i="1"/>
  <c r="AM453" i="1"/>
  <c r="AJ453" i="1"/>
  <c r="AH453" i="1"/>
  <c r="AK453" i="1"/>
  <c r="AI453" i="1"/>
  <c r="AL449" i="1"/>
  <c r="AM449" i="1"/>
  <c r="AH449" i="1"/>
  <c r="AJ449" i="1"/>
  <c r="AI449" i="1"/>
  <c r="AK449" i="1"/>
  <c r="AL445" i="1"/>
  <c r="AM445" i="1"/>
  <c r="AH445" i="1"/>
  <c r="AK445" i="1"/>
  <c r="AI445" i="1"/>
  <c r="AJ445" i="1"/>
  <c r="AL441" i="1"/>
  <c r="AM441" i="1"/>
  <c r="AH441" i="1"/>
  <c r="AI441" i="1"/>
  <c r="AK441" i="1"/>
  <c r="AJ441" i="1"/>
  <c r="AL437" i="1"/>
  <c r="AM437" i="1"/>
  <c r="AJ437" i="1"/>
  <c r="AH437" i="1"/>
  <c r="AK437" i="1"/>
  <c r="AI437" i="1"/>
  <c r="AL433" i="1"/>
  <c r="AM433" i="1"/>
  <c r="AH433" i="1"/>
  <c r="AJ433" i="1"/>
  <c r="AI433" i="1"/>
  <c r="AK433" i="1"/>
  <c r="AL429" i="1"/>
  <c r="AM429" i="1"/>
  <c r="AH429" i="1"/>
  <c r="AK429" i="1"/>
  <c r="AI429" i="1"/>
  <c r="AJ429" i="1"/>
  <c r="AL425" i="1"/>
  <c r="AM425" i="1"/>
  <c r="AH425" i="1"/>
  <c r="AI425" i="1"/>
  <c r="AK425" i="1"/>
  <c r="AJ425" i="1"/>
  <c r="AL421" i="1"/>
  <c r="AM421" i="1"/>
  <c r="AJ421" i="1"/>
  <c r="AH421" i="1"/>
  <c r="AK421" i="1"/>
  <c r="AI421" i="1"/>
  <c r="AL417" i="1"/>
  <c r="AM417" i="1"/>
  <c r="AH417" i="1"/>
  <c r="AJ417" i="1"/>
  <c r="AI417" i="1"/>
  <c r="AK417" i="1"/>
  <c r="AL413" i="1"/>
  <c r="AM413" i="1"/>
  <c r="AH413" i="1"/>
  <c r="AK413" i="1"/>
  <c r="AI413" i="1"/>
  <c r="AJ413" i="1"/>
  <c r="AL409" i="1"/>
  <c r="AM409" i="1"/>
  <c r="AH409" i="1"/>
  <c r="AI409" i="1"/>
  <c r="AK409" i="1"/>
  <c r="AJ409" i="1"/>
  <c r="AL405" i="1"/>
  <c r="AM405" i="1"/>
  <c r="AJ405" i="1"/>
  <c r="AH405" i="1"/>
  <c r="AK405" i="1"/>
  <c r="AI405" i="1"/>
  <c r="AL401" i="1"/>
  <c r="AM401" i="1"/>
  <c r="AH401" i="1"/>
  <c r="AJ401" i="1"/>
  <c r="AI401" i="1"/>
  <c r="AK401" i="1"/>
  <c r="AL397" i="1"/>
  <c r="AM397" i="1"/>
  <c r="AH397" i="1"/>
  <c r="AK397" i="1"/>
  <c r="AI397" i="1"/>
  <c r="AJ397" i="1"/>
  <c r="AL393" i="1"/>
  <c r="AM393" i="1"/>
  <c r="AH393" i="1"/>
  <c r="AI393" i="1"/>
  <c r="AK393" i="1"/>
  <c r="AJ393" i="1"/>
  <c r="AL389" i="1"/>
  <c r="AM389" i="1"/>
  <c r="AJ389" i="1"/>
  <c r="AH389" i="1"/>
  <c r="AK389" i="1"/>
  <c r="AI389" i="1"/>
  <c r="AL385" i="1"/>
  <c r="AM385" i="1"/>
  <c r="AH385" i="1"/>
  <c r="AJ385" i="1"/>
  <c r="AI385" i="1"/>
  <c r="AK385" i="1"/>
  <c r="AL381" i="1"/>
  <c r="AM381" i="1"/>
  <c r="AH381" i="1"/>
  <c r="AK381" i="1"/>
  <c r="AI381" i="1"/>
  <c r="AJ381" i="1"/>
  <c r="AL377" i="1"/>
  <c r="AM377" i="1"/>
  <c r="AH377" i="1"/>
  <c r="AI377" i="1"/>
  <c r="AK377" i="1"/>
  <c r="AJ377" i="1"/>
  <c r="AL373" i="1"/>
  <c r="AM373" i="1"/>
  <c r="AJ373" i="1"/>
  <c r="AH373" i="1"/>
  <c r="AK373" i="1"/>
  <c r="AI373" i="1"/>
  <c r="AL369" i="1"/>
  <c r="AM369" i="1"/>
  <c r="AJ369" i="1"/>
  <c r="AH369" i="1"/>
  <c r="AI369" i="1"/>
  <c r="AK369" i="1"/>
  <c r="AL365" i="1"/>
  <c r="AM365" i="1"/>
  <c r="AJ365" i="1"/>
  <c r="AH365" i="1"/>
  <c r="AK365" i="1"/>
  <c r="AI365" i="1"/>
  <c r="AL361" i="1"/>
  <c r="AM361" i="1"/>
  <c r="AJ361" i="1"/>
  <c r="AH361" i="1"/>
  <c r="AI361" i="1"/>
  <c r="AK361" i="1"/>
  <c r="AL357" i="1"/>
  <c r="AM357" i="1"/>
  <c r="AJ357" i="1"/>
  <c r="AH357" i="1"/>
  <c r="AK357" i="1"/>
  <c r="AI357" i="1"/>
  <c r="AL353" i="1"/>
  <c r="AM353" i="1"/>
  <c r="AJ353" i="1"/>
  <c r="AH353" i="1"/>
  <c r="AI353" i="1"/>
  <c r="AK353" i="1"/>
  <c r="AL349" i="1"/>
  <c r="AM349" i="1"/>
  <c r="AJ349" i="1"/>
  <c r="AH349" i="1"/>
  <c r="AK349" i="1"/>
  <c r="AI349" i="1"/>
  <c r="AL345" i="1"/>
  <c r="AM345" i="1"/>
  <c r="AJ345" i="1"/>
  <c r="AH345" i="1"/>
  <c r="AI345" i="1"/>
  <c r="AK345" i="1"/>
  <c r="AL341" i="1"/>
  <c r="AM341" i="1"/>
  <c r="AJ341" i="1"/>
  <c r="AH341" i="1"/>
  <c r="AK341" i="1"/>
  <c r="AI341" i="1"/>
  <c r="AL337" i="1"/>
  <c r="AM337" i="1"/>
  <c r="AJ337" i="1"/>
  <c r="AH337" i="1"/>
  <c r="AI337" i="1"/>
  <c r="AK337" i="1"/>
  <c r="AL333" i="1"/>
  <c r="AM333" i="1"/>
  <c r="AJ333" i="1"/>
  <c r="AH333" i="1"/>
  <c r="AK333" i="1"/>
  <c r="AI333" i="1"/>
  <c r="AL329" i="1"/>
  <c r="AM329" i="1"/>
  <c r="AJ329" i="1"/>
  <c r="AH329" i="1"/>
  <c r="AI329" i="1"/>
  <c r="AK329" i="1"/>
  <c r="AL325" i="1"/>
  <c r="AM325" i="1"/>
  <c r="AJ325" i="1"/>
  <c r="AH325" i="1"/>
  <c r="AK325" i="1"/>
  <c r="AI325" i="1"/>
  <c r="AL321" i="1"/>
  <c r="AM321" i="1"/>
  <c r="AJ321" i="1"/>
  <c r="AH321" i="1"/>
  <c r="AI321" i="1"/>
  <c r="AK321" i="1"/>
  <c r="AL317" i="1"/>
  <c r="AM317" i="1"/>
  <c r="AJ317" i="1"/>
  <c r="AH317" i="1"/>
  <c r="AK317" i="1"/>
  <c r="AI317" i="1"/>
  <c r="AL313" i="1"/>
  <c r="AM313" i="1"/>
  <c r="AJ313" i="1"/>
  <c r="AH313" i="1"/>
  <c r="AI313" i="1"/>
  <c r="AK313" i="1"/>
  <c r="AL309" i="1"/>
  <c r="AM309" i="1"/>
  <c r="AJ309" i="1"/>
  <c r="AH309" i="1"/>
  <c r="AK309" i="1"/>
  <c r="AI309" i="1"/>
  <c r="AL305" i="1"/>
  <c r="AM305" i="1"/>
  <c r="AJ305" i="1"/>
  <c r="AH305" i="1"/>
  <c r="AI305" i="1"/>
  <c r="AK305" i="1"/>
  <c r="AL301" i="1"/>
  <c r="AM301" i="1"/>
  <c r="AJ301" i="1"/>
  <c r="AH301" i="1"/>
  <c r="AK301" i="1"/>
  <c r="AI301" i="1"/>
  <c r="AL297" i="1"/>
  <c r="AM297" i="1"/>
  <c r="AJ297" i="1"/>
  <c r="AH297" i="1"/>
  <c r="AI297" i="1"/>
  <c r="AK297" i="1"/>
  <c r="AL293" i="1"/>
  <c r="AM293" i="1"/>
  <c r="AJ293" i="1"/>
  <c r="AH293" i="1"/>
  <c r="AK293" i="1"/>
  <c r="AI293" i="1"/>
  <c r="AL289" i="1"/>
  <c r="AM289" i="1"/>
  <c r="AJ289" i="1"/>
  <c r="AH289" i="1"/>
  <c r="AI289" i="1"/>
  <c r="AK289" i="1"/>
  <c r="AL285" i="1"/>
  <c r="AM285" i="1"/>
  <c r="AJ285" i="1"/>
  <c r="AH285" i="1"/>
  <c r="AK285" i="1"/>
  <c r="AI285" i="1"/>
  <c r="AL281" i="1"/>
  <c r="AM281" i="1"/>
  <c r="AJ281" i="1"/>
  <c r="AH281" i="1"/>
  <c r="AI281" i="1"/>
  <c r="AK281" i="1"/>
  <c r="AL277" i="1"/>
  <c r="AM277" i="1"/>
  <c r="AJ277" i="1"/>
  <c r="AH277" i="1"/>
  <c r="AK277" i="1"/>
  <c r="AI277" i="1"/>
  <c r="AL273" i="1"/>
  <c r="AM273" i="1"/>
  <c r="AJ273" i="1"/>
  <c r="AH273" i="1"/>
  <c r="AI273" i="1"/>
  <c r="AK273" i="1"/>
  <c r="AL269" i="1"/>
  <c r="AM269" i="1"/>
  <c r="AJ269" i="1"/>
  <c r="AH269" i="1"/>
  <c r="AK269" i="1"/>
  <c r="AI269" i="1"/>
  <c r="AL265" i="1"/>
  <c r="AM265" i="1"/>
  <c r="AJ265" i="1"/>
  <c r="AH265" i="1"/>
  <c r="AI265" i="1"/>
  <c r="AK265" i="1"/>
  <c r="AL261" i="1"/>
  <c r="AM261" i="1"/>
  <c r="AJ261" i="1"/>
  <c r="AH261" i="1"/>
  <c r="AK261" i="1"/>
  <c r="AI261" i="1"/>
  <c r="AL257" i="1"/>
  <c r="AM257" i="1"/>
  <c r="AJ257" i="1"/>
  <c r="AH257" i="1"/>
  <c r="AI257" i="1"/>
  <c r="AK257" i="1"/>
  <c r="AL253" i="1"/>
  <c r="AM253" i="1"/>
  <c r="AJ253" i="1"/>
  <c r="AH253" i="1"/>
  <c r="AK253" i="1"/>
  <c r="AI253" i="1"/>
  <c r="AL249" i="1"/>
  <c r="AM249" i="1"/>
  <c r="AJ249" i="1"/>
  <c r="AH249" i="1"/>
  <c r="AI249" i="1"/>
  <c r="AK249" i="1"/>
  <c r="AL245" i="1"/>
  <c r="AM245" i="1"/>
  <c r="AJ245" i="1"/>
  <c r="AH245" i="1"/>
  <c r="AK245" i="1"/>
  <c r="AI245" i="1"/>
  <c r="AL241" i="1"/>
  <c r="AM241" i="1"/>
  <c r="AJ241" i="1"/>
  <c r="AH241" i="1"/>
  <c r="AI241" i="1"/>
  <c r="AK241" i="1"/>
  <c r="AL237" i="1"/>
  <c r="AM237" i="1"/>
  <c r="AJ237" i="1"/>
  <c r="AH237" i="1"/>
  <c r="AK237" i="1"/>
  <c r="AI237" i="1"/>
  <c r="AL233" i="1"/>
  <c r="AM233" i="1"/>
  <c r="AJ233" i="1"/>
  <c r="AH233" i="1"/>
  <c r="AI233" i="1"/>
  <c r="AK233" i="1"/>
  <c r="AL229" i="1"/>
  <c r="AM229" i="1"/>
  <c r="AJ229" i="1"/>
  <c r="AH229" i="1"/>
  <c r="AK229" i="1"/>
  <c r="AI229" i="1"/>
  <c r="AL225" i="1"/>
  <c r="AM225" i="1"/>
  <c r="AJ225" i="1"/>
  <c r="AH225" i="1"/>
  <c r="AI225" i="1"/>
  <c r="AK225" i="1"/>
  <c r="AL221" i="1"/>
  <c r="AM221" i="1"/>
  <c r="AJ221" i="1"/>
  <c r="AH221" i="1"/>
  <c r="AK221" i="1"/>
  <c r="AI221" i="1"/>
  <c r="AL217" i="1"/>
  <c r="AM217" i="1"/>
  <c r="AJ217" i="1"/>
  <c r="AH217" i="1"/>
  <c r="AI217" i="1"/>
  <c r="AK217" i="1"/>
  <c r="AL213" i="1"/>
  <c r="AM213" i="1"/>
  <c r="AJ213" i="1"/>
  <c r="AH213" i="1"/>
  <c r="AK213" i="1"/>
  <c r="AI213" i="1"/>
  <c r="AL209" i="1"/>
  <c r="AM209" i="1"/>
  <c r="AJ209" i="1"/>
  <c r="AH209" i="1"/>
  <c r="AI209" i="1"/>
  <c r="AK209" i="1"/>
  <c r="AL205" i="1"/>
  <c r="AM205" i="1"/>
  <c r="AJ205" i="1"/>
  <c r="AH205" i="1"/>
  <c r="AK205" i="1"/>
  <c r="AI205" i="1"/>
  <c r="AL201" i="1"/>
  <c r="AM201" i="1"/>
  <c r="AJ201" i="1"/>
  <c r="AH201" i="1"/>
  <c r="AI201" i="1"/>
  <c r="AK201" i="1"/>
  <c r="AL197" i="1"/>
  <c r="AM197" i="1"/>
  <c r="AJ197" i="1"/>
  <c r="AH197" i="1"/>
  <c r="AK197" i="1"/>
  <c r="AI197" i="1"/>
  <c r="AL193" i="1"/>
  <c r="AM193" i="1"/>
  <c r="AJ193" i="1"/>
  <c r="AH193" i="1"/>
  <c r="AI193" i="1"/>
  <c r="AK193" i="1"/>
  <c r="AL189" i="1"/>
  <c r="AM189" i="1"/>
  <c r="AJ189" i="1"/>
  <c r="AH189" i="1"/>
  <c r="AK189" i="1"/>
  <c r="AI189" i="1"/>
  <c r="AL185" i="1"/>
  <c r="AM185" i="1"/>
  <c r="AJ185" i="1"/>
  <c r="AH185" i="1"/>
  <c r="AI185" i="1"/>
  <c r="AK185" i="1"/>
  <c r="AL181" i="1"/>
  <c r="AM181" i="1"/>
  <c r="AJ181" i="1"/>
  <c r="AH181" i="1"/>
  <c r="AK181" i="1"/>
  <c r="AI181" i="1"/>
  <c r="AL177" i="1"/>
  <c r="AM177" i="1"/>
  <c r="AJ177" i="1"/>
  <c r="AH177" i="1"/>
  <c r="AI177" i="1"/>
  <c r="AK177" i="1"/>
  <c r="AL173" i="1"/>
  <c r="AM173" i="1"/>
  <c r="AJ173" i="1"/>
  <c r="AH173" i="1"/>
  <c r="AK173" i="1"/>
  <c r="AI173" i="1"/>
  <c r="AL169" i="1"/>
  <c r="AM169" i="1"/>
  <c r="AJ169" i="1"/>
  <c r="AH169" i="1"/>
  <c r="AI169" i="1"/>
  <c r="AK169" i="1"/>
  <c r="AL165" i="1"/>
  <c r="AM165" i="1"/>
  <c r="AJ165" i="1"/>
  <c r="AK165" i="1"/>
  <c r="AH165" i="1"/>
  <c r="AI165" i="1"/>
  <c r="AL161" i="1"/>
  <c r="AM161" i="1"/>
  <c r="AJ161" i="1"/>
  <c r="AK161" i="1"/>
  <c r="AH161" i="1"/>
  <c r="AI161" i="1"/>
  <c r="AL157" i="1"/>
  <c r="AM157" i="1"/>
  <c r="AJ157" i="1"/>
  <c r="AK157" i="1"/>
  <c r="AH157" i="1"/>
  <c r="AI157" i="1"/>
  <c r="AL153" i="1"/>
  <c r="AM153" i="1"/>
  <c r="AJ153" i="1"/>
  <c r="AK153" i="1"/>
  <c r="AH153" i="1"/>
  <c r="AI153" i="1"/>
  <c r="AL149" i="1"/>
  <c r="AM149" i="1"/>
  <c r="AJ149" i="1"/>
  <c r="AK149" i="1"/>
  <c r="AH149" i="1"/>
  <c r="AI149" i="1"/>
  <c r="AL145" i="1"/>
  <c r="AM145" i="1"/>
  <c r="AJ145" i="1"/>
  <c r="AK145" i="1"/>
  <c r="AH145" i="1"/>
  <c r="AI145" i="1"/>
  <c r="AL141" i="1"/>
  <c r="AM141" i="1"/>
  <c r="AJ141" i="1"/>
  <c r="AK141" i="1"/>
  <c r="AH141" i="1"/>
  <c r="AI141" i="1"/>
  <c r="AL137" i="1"/>
  <c r="AM137" i="1"/>
  <c r="AJ137" i="1"/>
  <c r="AK137" i="1"/>
  <c r="AH137" i="1"/>
  <c r="AI137" i="1"/>
  <c r="AL133" i="1"/>
  <c r="AM133" i="1"/>
  <c r="AJ133" i="1"/>
  <c r="AK133" i="1"/>
  <c r="AH133" i="1"/>
  <c r="AI133" i="1"/>
  <c r="AL129" i="1"/>
  <c r="AM129" i="1"/>
  <c r="AJ129" i="1"/>
  <c r="AK129" i="1"/>
  <c r="AH129" i="1"/>
  <c r="AI129" i="1"/>
  <c r="AL125" i="1"/>
  <c r="AM125" i="1"/>
  <c r="AJ125" i="1"/>
  <c r="AK125" i="1"/>
  <c r="AH125" i="1"/>
  <c r="AI125" i="1"/>
  <c r="AL121" i="1"/>
  <c r="AM121" i="1"/>
  <c r="AJ121" i="1"/>
  <c r="AK121" i="1"/>
  <c r="AH121" i="1"/>
  <c r="AI121" i="1"/>
  <c r="AL117" i="1"/>
  <c r="AM117" i="1"/>
  <c r="AJ117" i="1"/>
  <c r="AK117" i="1"/>
  <c r="AH117" i="1"/>
  <c r="AI117" i="1"/>
  <c r="AL113" i="1"/>
  <c r="AM113" i="1"/>
  <c r="AJ113" i="1"/>
  <c r="AK113" i="1"/>
  <c r="AH113" i="1"/>
  <c r="AI113" i="1"/>
  <c r="AL109" i="1"/>
  <c r="AM109" i="1"/>
  <c r="AJ109" i="1"/>
  <c r="AK109" i="1"/>
  <c r="AH109" i="1"/>
  <c r="AI109" i="1"/>
  <c r="AL105" i="1"/>
  <c r="AM105" i="1"/>
  <c r="AJ105" i="1"/>
  <c r="AK105" i="1"/>
  <c r="AH105" i="1"/>
  <c r="AI105" i="1"/>
  <c r="AL101" i="1"/>
  <c r="AM101" i="1"/>
  <c r="AJ101" i="1"/>
  <c r="AK101" i="1"/>
  <c r="AH101" i="1"/>
  <c r="AI101" i="1"/>
  <c r="AL97" i="1"/>
  <c r="AM97" i="1"/>
  <c r="AJ97" i="1"/>
  <c r="AK97" i="1"/>
  <c r="AH97" i="1"/>
  <c r="AI97" i="1"/>
  <c r="AL93" i="1"/>
  <c r="AM93" i="1"/>
  <c r="AJ93" i="1"/>
  <c r="AK93" i="1"/>
  <c r="AH93" i="1"/>
  <c r="AI93" i="1"/>
  <c r="AL89" i="1"/>
  <c r="AM89" i="1"/>
  <c r="AJ89" i="1"/>
  <c r="AK89" i="1"/>
  <c r="AH89" i="1"/>
  <c r="AI89" i="1"/>
  <c r="AL85" i="1"/>
  <c r="AM85" i="1"/>
  <c r="AJ85" i="1"/>
  <c r="AK85" i="1"/>
  <c r="AH85" i="1"/>
  <c r="AI85" i="1"/>
  <c r="AL81" i="1"/>
  <c r="AM81" i="1"/>
  <c r="AJ81" i="1"/>
  <c r="AK81" i="1"/>
  <c r="AH81" i="1"/>
  <c r="AI81" i="1"/>
  <c r="AL77" i="1"/>
  <c r="AM77" i="1"/>
  <c r="AJ77" i="1"/>
  <c r="AK77" i="1"/>
  <c r="AH77" i="1"/>
  <c r="AI77" i="1"/>
  <c r="AL73" i="1"/>
  <c r="AM73" i="1"/>
  <c r="AJ73" i="1"/>
  <c r="AK73" i="1"/>
  <c r="AH73" i="1"/>
  <c r="AI73" i="1"/>
  <c r="AL69" i="1"/>
  <c r="AM69" i="1"/>
  <c r="AJ69" i="1"/>
  <c r="AK69" i="1"/>
  <c r="AH69" i="1"/>
  <c r="AI69" i="1"/>
  <c r="AL65" i="1"/>
  <c r="AM65" i="1"/>
  <c r="AJ65" i="1"/>
  <c r="AK65" i="1"/>
  <c r="AH65" i="1"/>
  <c r="AI65" i="1"/>
  <c r="AL61" i="1"/>
  <c r="AM61" i="1"/>
  <c r="AJ61" i="1"/>
  <c r="AK61" i="1"/>
  <c r="AH61" i="1"/>
  <c r="AI61" i="1"/>
  <c r="AL57" i="1"/>
  <c r="AM57" i="1"/>
  <c r="AJ57" i="1"/>
  <c r="AK57" i="1"/>
  <c r="AH57" i="1"/>
  <c r="AI57" i="1"/>
  <c r="AL53" i="1"/>
  <c r="AM53" i="1"/>
  <c r="AJ53" i="1"/>
  <c r="AK53" i="1"/>
  <c r="AH53" i="1"/>
  <c r="AI53" i="1"/>
  <c r="AL49" i="1"/>
  <c r="AM49" i="1"/>
  <c r="AJ49" i="1"/>
  <c r="AK49" i="1"/>
  <c r="AH49" i="1"/>
  <c r="AI49" i="1"/>
  <c r="AL45" i="1"/>
  <c r="AM45" i="1"/>
  <c r="AJ45" i="1"/>
  <c r="AK45" i="1"/>
  <c r="AH45" i="1"/>
  <c r="AI45" i="1"/>
  <c r="AL41" i="1"/>
  <c r="AM41" i="1"/>
  <c r="AJ41" i="1"/>
  <c r="AK41" i="1"/>
  <c r="AH41" i="1"/>
  <c r="AI41" i="1"/>
  <c r="AL37" i="1"/>
  <c r="AM37" i="1"/>
  <c r="AI37" i="1"/>
  <c r="AJ37" i="1"/>
  <c r="AK37" i="1"/>
  <c r="AH37" i="1"/>
  <c r="AL33" i="1"/>
  <c r="AM33" i="1"/>
  <c r="AI33" i="1"/>
  <c r="AJ33" i="1"/>
  <c r="AK33" i="1"/>
  <c r="AH33" i="1"/>
  <c r="AL29" i="1"/>
  <c r="AM29" i="1"/>
  <c r="AI29" i="1"/>
  <c r="AJ29" i="1"/>
  <c r="AK29" i="1"/>
  <c r="AH29" i="1"/>
  <c r="AL25" i="1"/>
  <c r="AM25" i="1"/>
  <c r="AI25" i="1"/>
  <c r="AJ25" i="1"/>
  <c r="AK25" i="1"/>
  <c r="AH25" i="1"/>
  <c r="AL21" i="1"/>
  <c r="AM21" i="1"/>
  <c r="AI21" i="1"/>
  <c r="AJ21" i="1"/>
  <c r="AK21" i="1"/>
  <c r="AH21" i="1"/>
  <c r="AL17" i="1"/>
  <c r="AM17" i="1"/>
  <c r="AI17" i="1"/>
  <c r="AJ17" i="1"/>
  <c r="AK17" i="1"/>
  <c r="AH17" i="1"/>
  <c r="AL13" i="1"/>
  <c r="AM13" i="1"/>
  <c r="AI13" i="1"/>
  <c r="AJ13" i="1"/>
  <c r="AK13" i="1"/>
  <c r="AH13" i="1"/>
  <c r="AL9" i="1"/>
  <c r="AM9" i="1"/>
  <c r="AI9" i="1"/>
  <c r="AJ9" i="1"/>
  <c r="AK9" i="1"/>
  <c r="AH9" i="1"/>
  <c r="AL5" i="1"/>
  <c r="AM5" i="1"/>
  <c r="AI5" i="1"/>
  <c r="AJ5" i="1"/>
  <c r="AK5" i="1"/>
  <c r="AH5" i="1"/>
  <c r="AN455" i="1"/>
  <c r="AN451" i="1"/>
  <c r="AN447" i="1"/>
  <c r="AN443" i="1"/>
  <c r="AN439" i="1"/>
  <c r="AN435" i="1"/>
  <c r="AN431" i="1"/>
  <c r="AN427" i="1"/>
  <c r="AN423" i="1"/>
  <c r="AN419" i="1"/>
  <c r="AN415" i="1"/>
  <c r="AN411" i="1"/>
  <c r="AN407" i="1"/>
  <c r="AN403" i="1"/>
  <c r="AN399" i="1"/>
  <c r="AN395" i="1"/>
  <c r="AN391" i="1"/>
  <c r="AN387" i="1"/>
  <c r="AN383" i="1"/>
  <c r="AN379" i="1"/>
  <c r="AN375" i="1"/>
  <c r="AN371" i="1"/>
  <c r="AN367" i="1"/>
  <c r="AN363" i="1"/>
  <c r="AN359" i="1"/>
  <c r="AN355" i="1"/>
  <c r="AN351" i="1"/>
  <c r="AN347" i="1"/>
  <c r="AN343" i="1"/>
  <c r="AN339" i="1"/>
  <c r="AN335" i="1"/>
  <c r="AN331" i="1"/>
  <c r="AN327" i="1"/>
  <c r="AN323" i="1"/>
  <c r="AN319" i="1"/>
  <c r="AN315" i="1"/>
  <c r="AN311" i="1"/>
  <c r="AN307" i="1"/>
  <c r="AN303" i="1"/>
  <c r="AN299" i="1"/>
  <c r="AN295" i="1"/>
  <c r="AN291" i="1"/>
  <c r="AN287" i="1"/>
  <c r="AN283" i="1"/>
  <c r="AN279" i="1"/>
  <c r="AN275" i="1"/>
  <c r="AN271" i="1"/>
  <c r="AN267" i="1"/>
  <c r="AN263" i="1"/>
  <c r="AN259" i="1"/>
  <c r="AN255" i="1"/>
  <c r="AN251" i="1"/>
  <c r="AN247" i="1"/>
  <c r="AN243" i="1"/>
  <c r="AN239" i="1"/>
  <c r="AN235" i="1"/>
  <c r="AN231" i="1"/>
  <c r="AN227" i="1"/>
  <c r="AN223" i="1"/>
  <c r="AN219" i="1"/>
  <c r="AN215" i="1"/>
  <c r="AN211" i="1"/>
  <c r="AN207" i="1"/>
  <c r="AN203" i="1"/>
  <c r="AN199" i="1"/>
  <c r="AN195" i="1"/>
  <c r="AN191" i="1"/>
  <c r="AN187" i="1"/>
  <c r="AN183" i="1"/>
  <c r="AN179" i="1"/>
  <c r="AN175" i="1"/>
  <c r="AN171" i="1"/>
  <c r="AN167" i="1"/>
  <c r="AN163" i="1"/>
  <c r="AN159" i="1"/>
  <c r="AN155" i="1"/>
  <c r="AN151" i="1"/>
  <c r="AN147" i="1"/>
  <c r="AN143" i="1"/>
  <c r="AN139" i="1"/>
  <c r="AN135" i="1"/>
  <c r="AN131" i="1"/>
  <c r="AN127" i="1"/>
  <c r="AN123" i="1"/>
  <c r="AN119" i="1"/>
  <c r="AN115" i="1"/>
  <c r="AN111" i="1"/>
  <c r="AN107" i="1"/>
  <c r="AN103" i="1"/>
  <c r="AN99" i="1"/>
  <c r="AN95" i="1"/>
  <c r="AN91" i="1"/>
  <c r="AN87" i="1"/>
  <c r="AN83" i="1"/>
  <c r="AN79" i="1"/>
  <c r="AN75" i="1"/>
  <c r="AN71" i="1"/>
  <c r="AD71" i="1"/>
  <c r="AF71" i="1" s="1"/>
  <c r="AN67" i="1"/>
  <c r="AD67" i="1"/>
  <c r="AF67" i="1" s="1"/>
  <c r="AN63" i="1"/>
  <c r="AD63" i="1"/>
  <c r="AF63" i="1" s="1"/>
  <c r="AN59" i="1"/>
  <c r="AD59" i="1"/>
  <c r="AF59" i="1" s="1"/>
  <c r="AN55" i="1"/>
  <c r="AD55" i="1"/>
  <c r="AF55" i="1" s="1"/>
  <c r="AN51" i="1"/>
  <c r="AD51" i="1"/>
  <c r="AF51" i="1" s="1"/>
  <c r="AN47" i="1"/>
  <c r="AD47" i="1"/>
  <c r="AF47" i="1" s="1"/>
  <c r="AN43" i="1"/>
  <c r="AD43" i="1"/>
  <c r="AF43" i="1" s="1"/>
  <c r="AN39" i="1"/>
  <c r="AD39" i="1"/>
  <c r="AF39" i="1" s="1"/>
  <c r="AN35" i="1"/>
  <c r="AD35" i="1"/>
  <c r="AF35" i="1" s="1"/>
  <c r="AN31" i="1"/>
  <c r="AD31" i="1"/>
  <c r="AF31" i="1" s="1"/>
  <c r="AN27" i="1"/>
  <c r="AD27" i="1"/>
  <c r="AF27" i="1" s="1"/>
  <c r="AN23" i="1"/>
  <c r="AD23" i="1"/>
  <c r="AF23" i="1" s="1"/>
  <c r="AN19" i="1"/>
  <c r="AD19" i="1"/>
  <c r="AF19" i="1" s="1"/>
  <c r="AN15" i="1"/>
  <c r="AD15" i="1"/>
  <c r="AF15" i="1" s="1"/>
  <c r="AN11" i="1"/>
  <c r="AD11" i="1"/>
  <c r="AF11" i="1" s="1"/>
  <c r="AN7" i="1"/>
  <c r="AD7" i="1"/>
  <c r="AF7" i="1" s="1"/>
  <c r="AN3" i="1"/>
  <c r="AD3" i="1"/>
  <c r="AF3" i="1" s="1"/>
  <c r="AN454" i="1"/>
  <c r="AN450" i="1"/>
  <c r="AN446" i="1"/>
  <c r="AN442" i="1"/>
  <c r="AN438" i="1"/>
  <c r="AN434" i="1"/>
  <c r="AN430" i="1"/>
  <c r="AN426" i="1"/>
  <c r="AN422" i="1"/>
  <c r="AN418" i="1"/>
  <c r="AN414" i="1"/>
  <c r="AN410" i="1"/>
  <c r="AN406" i="1"/>
  <c r="AN402" i="1"/>
  <c r="AN398" i="1"/>
  <c r="AN394" i="1"/>
  <c r="AN390" i="1"/>
  <c r="AN386" i="1"/>
  <c r="AN382" i="1"/>
  <c r="AN378" i="1"/>
  <c r="AN374" i="1"/>
  <c r="AN370" i="1"/>
  <c r="AN366" i="1"/>
  <c r="AN362" i="1"/>
  <c r="AN358" i="1"/>
  <c r="AN354" i="1"/>
  <c r="AN350" i="1"/>
  <c r="AN346" i="1"/>
  <c r="AN342" i="1"/>
  <c r="AN338" i="1"/>
  <c r="AN334" i="1"/>
  <c r="AN330" i="1"/>
  <c r="AN326" i="1"/>
  <c r="AN322" i="1"/>
  <c r="AN318" i="1"/>
  <c r="AN314" i="1"/>
  <c r="AN310" i="1"/>
  <c r="AN306" i="1"/>
  <c r="AN302" i="1"/>
  <c r="AN298" i="1"/>
  <c r="AN294" i="1"/>
  <c r="AN290" i="1"/>
  <c r="AN286" i="1"/>
  <c r="AN282" i="1"/>
  <c r="AN278" i="1"/>
  <c r="AN274" i="1"/>
  <c r="AN270" i="1"/>
  <c r="AN266" i="1"/>
  <c r="AN262" i="1"/>
  <c r="AN258" i="1"/>
  <c r="AN254" i="1"/>
  <c r="AN250" i="1"/>
  <c r="AN246" i="1"/>
  <c r="AN242" i="1"/>
  <c r="AN238" i="1"/>
  <c r="AN234" i="1"/>
  <c r="AN230" i="1"/>
  <c r="AN226" i="1"/>
  <c r="AN222" i="1"/>
  <c r="AN218" i="1"/>
  <c r="AN214" i="1"/>
  <c r="AN210" i="1"/>
  <c r="AN206" i="1"/>
  <c r="AN202" i="1"/>
  <c r="AN198" i="1"/>
  <c r="AN194" i="1"/>
  <c r="AN190" i="1"/>
  <c r="AN186" i="1"/>
  <c r="AN182" i="1"/>
  <c r="AN178" i="1"/>
  <c r="AN174" i="1"/>
  <c r="AN170" i="1"/>
  <c r="AN166" i="1"/>
  <c r="AN162" i="1"/>
  <c r="AN158" i="1"/>
  <c r="AN154" i="1"/>
  <c r="AN150" i="1"/>
  <c r="AN146" i="1"/>
  <c r="AN142" i="1"/>
  <c r="AN138" i="1"/>
  <c r="AN134" i="1"/>
  <c r="AN130" i="1"/>
  <c r="AN126" i="1"/>
  <c r="AN122" i="1"/>
  <c r="AN118" i="1"/>
  <c r="AN114" i="1"/>
  <c r="AN110" i="1"/>
  <c r="AN106" i="1"/>
  <c r="AN102" i="1"/>
  <c r="AN98" i="1"/>
  <c r="AN94" i="1"/>
  <c r="AN90" i="1"/>
  <c r="AN86" i="1"/>
  <c r="AN82" i="1"/>
  <c r="AD82" i="1"/>
  <c r="AF82" i="1" s="1"/>
  <c r="AN78" i="1"/>
  <c r="AD78" i="1"/>
  <c r="AF78" i="1" s="1"/>
  <c r="AN74" i="1"/>
  <c r="AD74" i="1"/>
  <c r="AF74" i="1" s="1"/>
  <c r="AN70" i="1"/>
  <c r="AD70" i="1"/>
  <c r="AF70" i="1" s="1"/>
  <c r="AN66" i="1"/>
  <c r="AD66" i="1"/>
  <c r="AF66" i="1" s="1"/>
  <c r="AN62" i="1"/>
  <c r="AD62" i="1"/>
  <c r="AF62" i="1" s="1"/>
  <c r="AN58" i="1"/>
  <c r="AD58" i="1"/>
  <c r="AF58" i="1" s="1"/>
  <c r="AN54" i="1"/>
  <c r="AD54" i="1"/>
  <c r="AF54" i="1" s="1"/>
  <c r="AN50" i="1"/>
  <c r="AD50" i="1"/>
  <c r="AF50" i="1" s="1"/>
  <c r="AN46" i="1"/>
  <c r="AD46" i="1"/>
  <c r="AF46" i="1" s="1"/>
  <c r="AN42" i="1"/>
  <c r="AD42" i="1"/>
  <c r="AF42" i="1" s="1"/>
  <c r="AN38" i="1"/>
  <c r="AD38" i="1"/>
  <c r="AF38" i="1" s="1"/>
  <c r="AN34" i="1"/>
  <c r="AD34" i="1"/>
  <c r="AF34" i="1" s="1"/>
  <c r="AN30" i="1"/>
  <c r="AD30" i="1"/>
  <c r="AF30" i="1" s="1"/>
  <c r="AN26" i="1"/>
  <c r="AD26" i="1"/>
  <c r="AF26" i="1" s="1"/>
  <c r="AN22" i="1"/>
  <c r="AD22" i="1"/>
  <c r="AF22" i="1" s="1"/>
  <c r="AN18" i="1"/>
  <c r="AD18" i="1"/>
  <c r="AF18" i="1" s="1"/>
  <c r="AN14" i="1"/>
  <c r="AD14" i="1"/>
  <c r="AF14" i="1" s="1"/>
  <c r="AN10" i="1"/>
  <c r="AD10" i="1"/>
  <c r="AF10" i="1" s="1"/>
  <c r="AN6" i="1"/>
  <c r="AD6" i="1"/>
  <c r="AF6" i="1" s="1"/>
  <c r="AD75" i="1"/>
  <c r="AF75" i="1" s="1"/>
  <c r="AM4" i="1"/>
  <c r="AJ4" i="1"/>
  <c r="AK4" i="1"/>
  <c r="AL4" i="1"/>
  <c r="AI4" i="1"/>
  <c r="AH4" i="1"/>
  <c r="AN457" i="1"/>
  <c r="AN453" i="1"/>
  <c r="AN449" i="1"/>
  <c r="AN445" i="1"/>
  <c r="AN441" i="1"/>
  <c r="AN437" i="1"/>
  <c r="AN433" i="1"/>
  <c r="AN429" i="1"/>
  <c r="AN425" i="1"/>
  <c r="AN421" i="1"/>
  <c r="AN417" i="1"/>
  <c r="AN413" i="1"/>
  <c r="AN409" i="1"/>
  <c r="AN405" i="1"/>
  <c r="AN401" i="1"/>
  <c r="AN397" i="1"/>
  <c r="AN393" i="1"/>
  <c r="AN389" i="1"/>
  <c r="AN385" i="1"/>
  <c r="AN381" i="1"/>
  <c r="AN377" i="1"/>
  <c r="AN373" i="1"/>
  <c r="AN369" i="1"/>
  <c r="AN365" i="1"/>
  <c r="AN361" i="1"/>
  <c r="AN357" i="1"/>
  <c r="AN353" i="1"/>
  <c r="AN349" i="1"/>
  <c r="AN345" i="1"/>
  <c r="AN341" i="1"/>
  <c r="AN337" i="1"/>
  <c r="AN333" i="1"/>
  <c r="AN329" i="1"/>
  <c r="AN325" i="1"/>
  <c r="AN321" i="1"/>
  <c r="AN317" i="1"/>
  <c r="AN313" i="1"/>
  <c r="AN309" i="1"/>
  <c r="AN305" i="1"/>
  <c r="AN301" i="1"/>
  <c r="AN297" i="1"/>
  <c r="AN293" i="1"/>
  <c r="AN289" i="1"/>
  <c r="AN285" i="1"/>
  <c r="AN281" i="1"/>
  <c r="AN277" i="1"/>
  <c r="AN273" i="1"/>
  <c r="AN269" i="1"/>
  <c r="AN265" i="1"/>
  <c r="AN261" i="1"/>
  <c r="AN257" i="1"/>
  <c r="AN253" i="1"/>
  <c r="AN249" i="1"/>
  <c r="AN245" i="1"/>
  <c r="AN241" i="1"/>
  <c r="AN237" i="1"/>
  <c r="AN233" i="1"/>
  <c r="AN229" i="1"/>
  <c r="AN225" i="1"/>
  <c r="AN221" i="1"/>
  <c r="AN217" i="1"/>
  <c r="AN213" i="1"/>
  <c r="AN209" i="1"/>
  <c r="AN205" i="1"/>
  <c r="AN201" i="1"/>
  <c r="AN197" i="1"/>
  <c r="AN193" i="1"/>
  <c r="AN189" i="1"/>
  <c r="AN185" i="1"/>
  <c r="AN181" i="1"/>
  <c r="AN177" i="1"/>
  <c r="AN173" i="1"/>
  <c r="AN169" i="1"/>
  <c r="AN165" i="1"/>
  <c r="AN161" i="1"/>
  <c r="AN157" i="1"/>
  <c r="AN153" i="1"/>
  <c r="AN149" i="1"/>
  <c r="AN145" i="1"/>
  <c r="AN141" i="1"/>
  <c r="AN137" i="1"/>
  <c r="AN133" i="1"/>
  <c r="AN129" i="1"/>
  <c r="AN125" i="1"/>
  <c r="AN121" i="1"/>
  <c r="AN117" i="1"/>
  <c r="AN113" i="1"/>
  <c r="AN109" i="1"/>
  <c r="AN105" i="1"/>
  <c r="AN101" i="1"/>
  <c r="AN97" i="1"/>
  <c r="AN93" i="1"/>
  <c r="AN89" i="1"/>
  <c r="AN85" i="1"/>
  <c r="AN81" i="1"/>
  <c r="AN77" i="1"/>
  <c r="AN73" i="1"/>
  <c r="AN69" i="1"/>
  <c r="AN65" i="1"/>
  <c r="AN61" i="1"/>
  <c r="AN57" i="1"/>
  <c r="AN53" i="1"/>
  <c r="AN49" i="1"/>
  <c r="AN45" i="1"/>
  <c r="AN41" i="1"/>
  <c r="AN37" i="1"/>
  <c r="AN33" i="1"/>
  <c r="AN29" i="1"/>
  <c r="AN25" i="1"/>
  <c r="AN21" i="1"/>
  <c r="AN17" i="1"/>
  <c r="AN13" i="1"/>
  <c r="AN9" i="1"/>
  <c r="AN5" i="1"/>
  <c r="AD79" i="1"/>
  <c r="AF79" i="1" s="1"/>
  <c r="AD73" i="1"/>
  <c r="AF73" i="1" s="1"/>
  <c r="AD65" i="1"/>
  <c r="AF65" i="1" s="1"/>
  <c r="AD57" i="1"/>
  <c r="AF57" i="1" s="1"/>
  <c r="AD49" i="1"/>
  <c r="AF49" i="1" s="1"/>
  <c r="AD41" i="1"/>
  <c r="AF41" i="1" s="1"/>
  <c r="AD33" i="1"/>
  <c r="AF33" i="1" s="1"/>
  <c r="AD25" i="1"/>
  <c r="AF25" i="1" s="1"/>
  <c r="AD17" i="1"/>
  <c r="AF17" i="1" s="1"/>
  <c r="AD9" i="1"/>
  <c r="AF9" i="1" s="1"/>
  <c r="AL2" i="1"/>
  <c r="AH2" i="1"/>
  <c r="AM2" i="1"/>
  <c r="AN456" i="1"/>
  <c r="AN452" i="1"/>
  <c r="AN448" i="1"/>
  <c r="AN444" i="1"/>
  <c r="AN440" i="1"/>
  <c r="AN436" i="1"/>
  <c r="AN432" i="1"/>
  <c r="AN428" i="1"/>
  <c r="AN424" i="1"/>
  <c r="AN420" i="1"/>
  <c r="AN416" i="1"/>
  <c r="AN412" i="1"/>
  <c r="AN408" i="1"/>
  <c r="AN404" i="1"/>
  <c r="AN400" i="1"/>
  <c r="AN396" i="1"/>
  <c r="AN392" i="1"/>
  <c r="AN388" i="1"/>
  <c r="AN384" i="1"/>
  <c r="AN380" i="1"/>
  <c r="AN376" i="1"/>
  <c r="AN372" i="1"/>
  <c r="AN368" i="1"/>
  <c r="AN364" i="1"/>
  <c r="AN360" i="1"/>
  <c r="AN356" i="1"/>
  <c r="AN352" i="1"/>
  <c r="AN348" i="1"/>
  <c r="AN344" i="1"/>
  <c r="AN340" i="1"/>
  <c r="AN336" i="1"/>
  <c r="AN332" i="1"/>
  <c r="AN328" i="1"/>
  <c r="AN324" i="1"/>
  <c r="AN320" i="1"/>
  <c r="AN316" i="1"/>
  <c r="AN312" i="1"/>
  <c r="AN308" i="1"/>
  <c r="AN304" i="1"/>
  <c r="AN300" i="1"/>
  <c r="AN296" i="1"/>
  <c r="AN292" i="1"/>
  <c r="AN288" i="1"/>
  <c r="AN284" i="1"/>
  <c r="AN280" i="1"/>
  <c r="AN276" i="1"/>
  <c r="AN272" i="1"/>
  <c r="AN268" i="1"/>
  <c r="AN264" i="1"/>
  <c r="AN260" i="1"/>
  <c r="AN256" i="1"/>
  <c r="AN252" i="1"/>
  <c r="AN248" i="1"/>
  <c r="AN244" i="1"/>
  <c r="AN240" i="1"/>
  <c r="AN236" i="1"/>
  <c r="AN232" i="1"/>
  <c r="AN228" i="1"/>
  <c r="AN224" i="1"/>
  <c r="AN220" i="1"/>
  <c r="AN216" i="1"/>
  <c r="AN212" i="1"/>
  <c r="AN208" i="1"/>
  <c r="AN204" i="1"/>
  <c r="AN200" i="1"/>
  <c r="AN196" i="1"/>
  <c r="AN192" i="1"/>
  <c r="AN188" i="1"/>
  <c r="AN184" i="1"/>
  <c r="AN180" i="1"/>
  <c r="AN176" i="1"/>
  <c r="AN172" i="1"/>
  <c r="AN168" i="1"/>
  <c r="AN164" i="1"/>
  <c r="AN160" i="1"/>
  <c r="AN156" i="1"/>
  <c r="AN152" i="1"/>
  <c r="AN148" i="1"/>
  <c r="AN144" i="1"/>
  <c r="AN140" i="1"/>
  <c r="AN136" i="1"/>
  <c r="AN132" i="1"/>
  <c r="AN128" i="1"/>
  <c r="AN124" i="1"/>
  <c r="AN120" i="1"/>
  <c r="AN116" i="1"/>
  <c r="AN112" i="1"/>
  <c r="AN108" i="1"/>
  <c r="AN104" i="1"/>
  <c r="AN100" i="1"/>
  <c r="AN96" i="1"/>
  <c r="AN92" i="1"/>
  <c r="AN88" i="1"/>
  <c r="AN84" i="1"/>
  <c r="AN80" i="1"/>
  <c r="AN76" i="1"/>
  <c r="AN72" i="1"/>
  <c r="AN68" i="1"/>
  <c r="AN64" i="1"/>
  <c r="AN60" i="1"/>
  <c r="AN56" i="1"/>
  <c r="AN52" i="1"/>
  <c r="AN48" i="1"/>
  <c r="AN44" i="1"/>
  <c r="AN40" i="1"/>
  <c r="AN36" i="1"/>
  <c r="AN32" i="1"/>
  <c r="AN28" i="1"/>
  <c r="AN24" i="1"/>
  <c r="AN20" i="1"/>
  <c r="AN16" i="1"/>
  <c r="AN12" i="1"/>
  <c r="AN8" i="1"/>
  <c r="AN4" i="1"/>
  <c r="AD455" i="1"/>
  <c r="AF455" i="1" s="1"/>
  <c r="AD451" i="1"/>
  <c r="AF451" i="1" s="1"/>
  <c r="AD447" i="1"/>
  <c r="AF447" i="1" s="1"/>
  <c r="AD443" i="1"/>
  <c r="AF443" i="1" s="1"/>
  <c r="AD439" i="1"/>
  <c r="AF439" i="1" s="1"/>
  <c r="AD435" i="1"/>
  <c r="AF435" i="1" s="1"/>
  <c r="AD431" i="1"/>
  <c r="AF431" i="1" s="1"/>
  <c r="AD427" i="1"/>
  <c r="AF427" i="1" s="1"/>
  <c r="AD423" i="1"/>
  <c r="AF423" i="1" s="1"/>
  <c r="AD419" i="1"/>
  <c r="AF419" i="1" s="1"/>
  <c r="AD415" i="1"/>
  <c r="AF415" i="1" s="1"/>
  <c r="AD411" i="1"/>
  <c r="AF411" i="1" s="1"/>
  <c r="AD407" i="1"/>
  <c r="AF407" i="1" s="1"/>
  <c r="AD403" i="1"/>
  <c r="AF403" i="1" s="1"/>
  <c r="AD399" i="1"/>
  <c r="AF399" i="1" s="1"/>
  <c r="AD395" i="1"/>
  <c r="AF395" i="1" s="1"/>
  <c r="AD391" i="1"/>
  <c r="AF391" i="1" s="1"/>
  <c r="AD387" i="1"/>
  <c r="AF387" i="1" s="1"/>
  <c r="AD383" i="1"/>
  <c r="AF383" i="1" s="1"/>
  <c r="AD379" i="1"/>
  <c r="AF379" i="1" s="1"/>
  <c r="AD375" i="1"/>
  <c r="AF375" i="1" s="1"/>
  <c r="AD371" i="1"/>
  <c r="AF371" i="1" s="1"/>
  <c r="AD367" i="1"/>
  <c r="AF367" i="1" s="1"/>
  <c r="AD363" i="1"/>
  <c r="AF363" i="1" s="1"/>
  <c r="AD359" i="1"/>
  <c r="AF359" i="1" s="1"/>
  <c r="AD355" i="1"/>
  <c r="AF355" i="1" s="1"/>
  <c r="AD351" i="1"/>
  <c r="AF351" i="1" s="1"/>
  <c r="AD347" i="1"/>
  <c r="AF347" i="1" s="1"/>
  <c r="AD343" i="1"/>
  <c r="AF343" i="1" s="1"/>
  <c r="AD339" i="1"/>
  <c r="AF339" i="1" s="1"/>
  <c r="AD335" i="1"/>
  <c r="AF335" i="1" s="1"/>
  <c r="AD331" i="1"/>
  <c r="AF331" i="1" s="1"/>
  <c r="AD327" i="1"/>
  <c r="AF327" i="1" s="1"/>
  <c r="AD323" i="1"/>
  <c r="AF323" i="1" s="1"/>
  <c r="AD319" i="1"/>
  <c r="AF319" i="1" s="1"/>
  <c r="AD315" i="1"/>
  <c r="AF315" i="1" s="1"/>
  <c r="AD311" i="1"/>
  <c r="AF311" i="1" s="1"/>
  <c r="AD307" i="1"/>
  <c r="AF307" i="1" s="1"/>
  <c r="AD303" i="1"/>
  <c r="AF303" i="1" s="1"/>
  <c r="AD299" i="1"/>
  <c r="AF299" i="1" s="1"/>
  <c r="AD295" i="1"/>
  <c r="AF295" i="1" s="1"/>
  <c r="AD291" i="1"/>
  <c r="AF291" i="1" s="1"/>
  <c r="AD287" i="1"/>
  <c r="AF287" i="1" s="1"/>
  <c r="AD283" i="1"/>
  <c r="AF283" i="1" s="1"/>
  <c r="AD279" i="1"/>
  <c r="AF279" i="1" s="1"/>
  <c r="AD275" i="1"/>
  <c r="AF275" i="1" s="1"/>
  <c r="AD271" i="1"/>
  <c r="AF271" i="1" s="1"/>
  <c r="AD267" i="1"/>
  <c r="AF267" i="1" s="1"/>
  <c r="AD263" i="1"/>
  <c r="AF263" i="1" s="1"/>
  <c r="AD259" i="1"/>
  <c r="AF259" i="1" s="1"/>
  <c r="AD255" i="1"/>
  <c r="AF255" i="1" s="1"/>
  <c r="AD251" i="1"/>
  <c r="AF251" i="1" s="1"/>
  <c r="AD247" i="1"/>
  <c r="AF247" i="1" s="1"/>
  <c r="AD243" i="1"/>
  <c r="AF243" i="1" s="1"/>
  <c r="AD239" i="1"/>
  <c r="AF239" i="1" s="1"/>
  <c r="AD235" i="1"/>
  <c r="AF235" i="1" s="1"/>
  <c r="AD231" i="1"/>
  <c r="AF231" i="1" s="1"/>
  <c r="AD227" i="1"/>
  <c r="AF227" i="1" s="1"/>
  <c r="AD223" i="1"/>
  <c r="AF223" i="1" s="1"/>
  <c r="AD219" i="1"/>
  <c r="AF219" i="1" s="1"/>
  <c r="AD215" i="1"/>
  <c r="AF215" i="1" s="1"/>
  <c r="AD211" i="1"/>
  <c r="AF211" i="1" s="1"/>
  <c r="AD207" i="1"/>
  <c r="AF207" i="1" s="1"/>
  <c r="AD203" i="1"/>
  <c r="AF203" i="1" s="1"/>
  <c r="AD199" i="1"/>
  <c r="AF199" i="1" s="1"/>
  <c r="AD195" i="1"/>
  <c r="AF195" i="1" s="1"/>
  <c r="AD191" i="1"/>
  <c r="AF191" i="1" s="1"/>
  <c r="AD187" i="1"/>
  <c r="AF187" i="1" s="1"/>
  <c r="AD183" i="1"/>
  <c r="AF183" i="1" s="1"/>
  <c r="AD179" i="1"/>
  <c r="AF179" i="1" s="1"/>
  <c r="AD175" i="1"/>
  <c r="AF175" i="1" s="1"/>
  <c r="AD171" i="1"/>
  <c r="AF171" i="1" s="1"/>
  <c r="AD167" i="1"/>
  <c r="AF167" i="1" s="1"/>
  <c r="AD163" i="1"/>
  <c r="AF163" i="1" s="1"/>
  <c r="AD159" i="1"/>
  <c r="AF159" i="1" s="1"/>
  <c r="AD155" i="1"/>
  <c r="AF155" i="1" s="1"/>
  <c r="AD151" i="1"/>
  <c r="AF151" i="1" s="1"/>
  <c r="AD147" i="1"/>
  <c r="AF147" i="1" s="1"/>
  <c r="AD143" i="1"/>
  <c r="AF143" i="1" s="1"/>
  <c r="AD139" i="1"/>
  <c r="AF139" i="1" s="1"/>
  <c r="AD135" i="1"/>
  <c r="AF135" i="1" s="1"/>
  <c r="AD131" i="1"/>
  <c r="AF131" i="1" s="1"/>
  <c r="AD127" i="1"/>
  <c r="AF127" i="1" s="1"/>
  <c r="AD123" i="1"/>
  <c r="AF123" i="1" s="1"/>
  <c r="AD119" i="1"/>
  <c r="AF119" i="1" s="1"/>
  <c r="AD115" i="1"/>
  <c r="AF115" i="1" s="1"/>
  <c r="AD111" i="1"/>
  <c r="AF111" i="1" s="1"/>
  <c r="AD107" i="1"/>
  <c r="AF107" i="1" s="1"/>
  <c r="AD103" i="1"/>
  <c r="AF103" i="1" s="1"/>
  <c r="AD99" i="1"/>
  <c r="AF99" i="1" s="1"/>
  <c r="AD95" i="1"/>
  <c r="AF95" i="1" s="1"/>
  <c r="AD91" i="1"/>
  <c r="AF91" i="1" s="1"/>
  <c r="AD87" i="1"/>
  <c r="AF87" i="1" s="1"/>
  <c r="AD83" i="1"/>
  <c r="AF83" i="1" s="1"/>
  <c r="AD77" i="1"/>
  <c r="AF77" i="1" s="1"/>
  <c r="AD72" i="1"/>
  <c r="AF72" i="1" s="1"/>
  <c r="AD64" i="1"/>
  <c r="AF64" i="1" s="1"/>
  <c r="AD56" i="1"/>
  <c r="AF56" i="1" s="1"/>
  <c r="AD48" i="1"/>
  <c r="AF48" i="1" s="1"/>
  <c r="AD40" i="1"/>
  <c r="AF40" i="1" s="1"/>
  <c r="AD32" i="1"/>
  <c r="AF32" i="1" s="1"/>
  <c r="AD24" i="1"/>
  <c r="AF24" i="1" s="1"/>
  <c r="AD16" i="1"/>
  <c r="AF16" i="1" s="1"/>
  <c r="AD8" i="1"/>
  <c r="AF8" i="1" s="1"/>
  <c r="AN2" i="1"/>
  <c r="AU2" i="1" s="1"/>
  <c r="AV24" i="1" l="1"/>
  <c r="AT24" i="1"/>
  <c r="AP24" i="1"/>
  <c r="AU24" i="1"/>
  <c r="AW24" i="1" s="1"/>
  <c r="AX24" i="1" s="1"/>
  <c r="AQ24" i="1"/>
  <c r="AS24" i="1"/>
  <c r="AR24" i="1"/>
  <c r="AO24" i="1"/>
  <c r="AV88" i="1"/>
  <c r="AT88" i="1"/>
  <c r="AP88" i="1"/>
  <c r="AU88" i="1"/>
  <c r="AW88" i="1" s="1"/>
  <c r="AX88" i="1" s="1"/>
  <c r="AQ88" i="1"/>
  <c r="AS88" i="1"/>
  <c r="AR88" i="1"/>
  <c r="AO88" i="1"/>
  <c r="AV152" i="1"/>
  <c r="AT152" i="1"/>
  <c r="AP152" i="1"/>
  <c r="AU152" i="1"/>
  <c r="AW152" i="1" s="1"/>
  <c r="AX152" i="1" s="1"/>
  <c r="AS152" i="1"/>
  <c r="AR152" i="1"/>
  <c r="AQ152" i="1"/>
  <c r="AO152" i="1"/>
  <c r="AV216" i="1"/>
  <c r="AT216" i="1"/>
  <c r="AU216" i="1"/>
  <c r="AS216" i="1"/>
  <c r="AR216" i="1"/>
  <c r="AQ216" i="1"/>
  <c r="AO216" i="1"/>
  <c r="AP216" i="1"/>
  <c r="AV264" i="1"/>
  <c r="AT264" i="1"/>
  <c r="AU264" i="1"/>
  <c r="AS264" i="1"/>
  <c r="AR264" i="1"/>
  <c r="AQ264" i="1"/>
  <c r="AO264" i="1"/>
  <c r="AP264" i="1"/>
  <c r="AV312" i="1"/>
  <c r="AT312" i="1"/>
  <c r="AU312" i="1"/>
  <c r="AS312" i="1"/>
  <c r="AR312" i="1"/>
  <c r="AQ312" i="1"/>
  <c r="AO312" i="1"/>
  <c r="AP312" i="1"/>
  <c r="AV376" i="1"/>
  <c r="AT376" i="1"/>
  <c r="AU376" i="1"/>
  <c r="AS376" i="1"/>
  <c r="AR376" i="1"/>
  <c r="AQ376" i="1"/>
  <c r="AP376" i="1"/>
  <c r="AO376" i="1"/>
  <c r="AV424" i="1"/>
  <c r="AT424" i="1"/>
  <c r="AU424" i="1"/>
  <c r="AS424" i="1"/>
  <c r="AR424" i="1"/>
  <c r="AQ424" i="1"/>
  <c r="AP424" i="1"/>
  <c r="AO424" i="1"/>
  <c r="AU45" i="1"/>
  <c r="AW45" i="1" s="1"/>
  <c r="AX45" i="1" s="1"/>
  <c r="AV45" i="1"/>
  <c r="AS45" i="1"/>
  <c r="AT45" i="1"/>
  <c r="AR45" i="1"/>
  <c r="AQ45" i="1"/>
  <c r="AP45" i="1"/>
  <c r="AO45" i="1"/>
  <c r="AU93" i="1"/>
  <c r="AW93" i="1" s="1"/>
  <c r="AX93" i="1" s="1"/>
  <c r="AV93" i="1"/>
  <c r="AS93" i="1"/>
  <c r="AT93" i="1"/>
  <c r="AR93" i="1"/>
  <c r="AQ93" i="1"/>
  <c r="AP93" i="1"/>
  <c r="AO93" i="1"/>
  <c r="AV141" i="1"/>
  <c r="AS141" i="1"/>
  <c r="AT141" i="1"/>
  <c r="AR141" i="1"/>
  <c r="AU141" i="1"/>
  <c r="AW141" i="1" s="1"/>
  <c r="AX141" i="1" s="1"/>
  <c r="AQ141" i="1"/>
  <c r="AP141" i="1"/>
  <c r="AO141" i="1"/>
  <c r="AV189" i="1"/>
  <c r="AS189" i="1"/>
  <c r="AT189" i="1"/>
  <c r="AR189" i="1"/>
  <c r="AU189" i="1"/>
  <c r="AW189" i="1" s="1"/>
  <c r="AX189" i="1" s="1"/>
  <c r="AQ189" i="1"/>
  <c r="AP189" i="1"/>
  <c r="AO189" i="1"/>
  <c r="AV253" i="1"/>
  <c r="AS253" i="1"/>
  <c r="AT253" i="1"/>
  <c r="AR253" i="1"/>
  <c r="AU253" i="1"/>
  <c r="AW253" i="1" s="1"/>
  <c r="AX253" i="1" s="1"/>
  <c r="AQ253" i="1"/>
  <c r="AP253" i="1"/>
  <c r="AO253" i="1"/>
  <c r="AV317" i="1"/>
  <c r="AS317" i="1"/>
  <c r="AT317" i="1"/>
  <c r="AR317" i="1"/>
  <c r="AU317" i="1"/>
  <c r="AW317" i="1" s="1"/>
  <c r="AX317" i="1" s="1"/>
  <c r="AQ317" i="1"/>
  <c r="AP317" i="1"/>
  <c r="AO317" i="1"/>
  <c r="AV381" i="1"/>
  <c r="AS381" i="1"/>
  <c r="AT381" i="1"/>
  <c r="AR381" i="1"/>
  <c r="AU381" i="1"/>
  <c r="AW381" i="1" s="1"/>
  <c r="AX381" i="1" s="1"/>
  <c r="AQ381" i="1"/>
  <c r="AP381" i="1"/>
  <c r="AO381" i="1"/>
  <c r="AS445" i="1"/>
  <c r="AT445" i="1"/>
  <c r="AV445" i="1"/>
  <c r="AR445" i="1"/>
  <c r="AU445" i="1"/>
  <c r="AW445" i="1" s="1"/>
  <c r="AX445" i="1" s="1"/>
  <c r="AQ445" i="1"/>
  <c r="AP445" i="1"/>
  <c r="AO445" i="1"/>
  <c r="AR14" i="1"/>
  <c r="AU14" i="1"/>
  <c r="AS14" i="1"/>
  <c r="AV14" i="1"/>
  <c r="AQ14" i="1"/>
  <c r="AP14" i="1"/>
  <c r="AO14" i="1"/>
  <c r="AT14" i="1"/>
  <c r="AR46" i="1"/>
  <c r="AU46" i="1"/>
  <c r="AS46" i="1"/>
  <c r="AV46" i="1"/>
  <c r="AQ46" i="1"/>
  <c r="AP46" i="1"/>
  <c r="AO46" i="1"/>
  <c r="AT46" i="1"/>
  <c r="AR70" i="1"/>
  <c r="AS70" i="1"/>
  <c r="AV70" i="1"/>
  <c r="AU70" i="1"/>
  <c r="AW70" i="1" s="1"/>
  <c r="AX70" i="1" s="1"/>
  <c r="AQ70" i="1"/>
  <c r="AT70" i="1"/>
  <c r="AP70" i="1"/>
  <c r="AO70" i="1"/>
  <c r="AV122" i="1"/>
  <c r="AR122" i="1"/>
  <c r="AS122" i="1"/>
  <c r="AU122" i="1"/>
  <c r="AQ122" i="1"/>
  <c r="AT122" i="1"/>
  <c r="AO122" i="1"/>
  <c r="AP122" i="1"/>
  <c r="AV170" i="1"/>
  <c r="AR170" i="1"/>
  <c r="AS170" i="1"/>
  <c r="AU170" i="1"/>
  <c r="AQ170" i="1"/>
  <c r="AT170" i="1"/>
  <c r="AO170" i="1"/>
  <c r="AP170" i="1"/>
  <c r="AV234" i="1"/>
  <c r="AR234" i="1"/>
  <c r="AS234" i="1"/>
  <c r="AU234" i="1"/>
  <c r="AQ234" i="1"/>
  <c r="AT234" i="1"/>
  <c r="AO234" i="1"/>
  <c r="AP234" i="1"/>
  <c r="AV298" i="1"/>
  <c r="AR298" i="1"/>
  <c r="AS298" i="1"/>
  <c r="AU298" i="1"/>
  <c r="AQ298" i="1"/>
  <c r="AT298" i="1"/>
  <c r="AO298" i="1"/>
  <c r="AP298" i="1"/>
  <c r="AV346" i="1"/>
  <c r="AR346" i="1"/>
  <c r="AS346" i="1"/>
  <c r="AU346" i="1"/>
  <c r="AQ346" i="1"/>
  <c r="AT346" i="1"/>
  <c r="AP346" i="1"/>
  <c r="AO346" i="1"/>
  <c r="AR410" i="1"/>
  <c r="AV410" i="1"/>
  <c r="AS410" i="1"/>
  <c r="AU410" i="1"/>
  <c r="AW410" i="1" s="1"/>
  <c r="AX410" i="1" s="1"/>
  <c r="AQ410" i="1"/>
  <c r="AT410" i="1"/>
  <c r="AP410" i="1"/>
  <c r="AO410" i="1"/>
  <c r="AR442" i="1"/>
  <c r="AV442" i="1"/>
  <c r="AS442" i="1"/>
  <c r="AU442" i="1"/>
  <c r="AW442" i="1" s="1"/>
  <c r="AX442" i="1" s="1"/>
  <c r="AQ442" i="1"/>
  <c r="AT442" i="1"/>
  <c r="AP442" i="1"/>
  <c r="AO442" i="1"/>
  <c r="AU107" i="1"/>
  <c r="AW107" i="1" s="1"/>
  <c r="AX107" i="1" s="1"/>
  <c r="AQ107" i="1"/>
  <c r="AV107" i="1"/>
  <c r="AR107" i="1"/>
  <c r="AT107" i="1"/>
  <c r="AP107" i="1"/>
  <c r="AO107" i="1"/>
  <c r="AS107" i="1"/>
  <c r="AU155" i="1"/>
  <c r="AW155" i="1" s="1"/>
  <c r="AX155" i="1" s="1"/>
  <c r="AQ155" i="1"/>
  <c r="AV155" i="1"/>
  <c r="AR155" i="1"/>
  <c r="AT155" i="1"/>
  <c r="AP155" i="1"/>
  <c r="AO155" i="1"/>
  <c r="AS155" i="1"/>
  <c r="AU203" i="1"/>
  <c r="AW203" i="1" s="1"/>
  <c r="AX203" i="1" s="1"/>
  <c r="AQ203" i="1"/>
  <c r="AV203" i="1"/>
  <c r="AR203" i="1"/>
  <c r="AT203" i="1"/>
  <c r="AO203" i="1"/>
  <c r="AS203" i="1"/>
  <c r="AP203" i="1"/>
  <c r="AU267" i="1"/>
  <c r="AW267" i="1" s="1"/>
  <c r="AX267" i="1" s="1"/>
  <c r="AQ267" i="1"/>
  <c r="AV267" i="1"/>
  <c r="AR267" i="1"/>
  <c r="AT267" i="1"/>
  <c r="AO267" i="1"/>
  <c r="AS267" i="1"/>
  <c r="AP267" i="1"/>
  <c r="AU315" i="1"/>
  <c r="AW315" i="1" s="1"/>
  <c r="AX315" i="1" s="1"/>
  <c r="AQ315" i="1"/>
  <c r="AV315" i="1"/>
  <c r="AR315" i="1"/>
  <c r="AT315" i="1"/>
  <c r="AO315" i="1"/>
  <c r="AS315" i="1"/>
  <c r="AP315" i="1"/>
  <c r="AU363" i="1"/>
  <c r="AW363" i="1" s="1"/>
  <c r="AX363" i="1" s="1"/>
  <c r="AQ363" i="1"/>
  <c r="AV363" i="1"/>
  <c r="AR363" i="1"/>
  <c r="AT363" i="1"/>
  <c r="AS363" i="1"/>
  <c r="AO363" i="1"/>
  <c r="AP363" i="1"/>
  <c r="AU427" i="1"/>
  <c r="AQ427" i="1"/>
  <c r="AR427" i="1"/>
  <c r="AT427" i="1"/>
  <c r="AV427" i="1"/>
  <c r="AS427" i="1"/>
  <c r="AO427" i="1"/>
  <c r="AP427" i="1"/>
  <c r="AV12" i="1"/>
  <c r="AU12" i="1"/>
  <c r="AT12" i="1"/>
  <c r="AP12" i="1"/>
  <c r="AQ12" i="1"/>
  <c r="AS12" i="1"/>
  <c r="AR12" i="1"/>
  <c r="AO12" i="1"/>
  <c r="AV28" i="1"/>
  <c r="AU28" i="1"/>
  <c r="AT28" i="1"/>
  <c r="AP28" i="1"/>
  <c r="AQ28" i="1"/>
  <c r="AS28" i="1"/>
  <c r="AR28" i="1"/>
  <c r="AO28" i="1"/>
  <c r="AV44" i="1"/>
  <c r="AU44" i="1"/>
  <c r="AT44" i="1"/>
  <c r="AP44" i="1"/>
  <c r="AQ44" i="1"/>
  <c r="AS44" i="1"/>
  <c r="AR44" i="1"/>
  <c r="AO44" i="1"/>
  <c r="AV60" i="1"/>
  <c r="AU60" i="1"/>
  <c r="AT60" i="1"/>
  <c r="AP60" i="1"/>
  <c r="AQ60" i="1"/>
  <c r="AS60" i="1"/>
  <c r="AR60" i="1"/>
  <c r="AO60" i="1"/>
  <c r="AV76" i="1"/>
  <c r="AU76" i="1"/>
  <c r="AT76" i="1"/>
  <c r="AP76" i="1"/>
  <c r="AQ76" i="1"/>
  <c r="AS76" i="1"/>
  <c r="AR76" i="1"/>
  <c r="AO76" i="1"/>
  <c r="AV92" i="1"/>
  <c r="AU92" i="1"/>
  <c r="AT92" i="1"/>
  <c r="AP92" i="1"/>
  <c r="AQ92" i="1"/>
  <c r="AS92" i="1"/>
  <c r="AR92" i="1"/>
  <c r="AO92" i="1"/>
  <c r="AV108" i="1"/>
  <c r="AT108" i="1"/>
  <c r="AP108" i="1"/>
  <c r="AU108" i="1"/>
  <c r="AS108" i="1"/>
  <c r="AR108" i="1"/>
  <c r="AQ108" i="1"/>
  <c r="AO108" i="1"/>
  <c r="AV124" i="1"/>
  <c r="AT124" i="1"/>
  <c r="AP124" i="1"/>
  <c r="AU124" i="1"/>
  <c r="AS124" i="1"/>
  <c r="AR124" i="1"/>
  <c r="AQ124" i="1"/>
  <c r="AO124" i="1"/>
  <c r="AV140" i="1"/>
  <c r="AT140" i="1"/>
  <c r="AP140" i="1"/>
  <c r="AU140" i="1"/>
  <c r="AS140" i="1"/>
  <c r="AR140" i="1"/>
  <c r="AQ140" i="1"/>
  <c r="AO140" i="1"/>
  <c r="AV156" i="1"/>
  <c r="AT156" i="1"/>
  <c r="AP156" i="1"/>
  <c r="AU156" i="1"/>
  <c r="AS156" i="1"/>
  <c r="AR156" i="1"/>
  <c r="AQ156" i="1"/>
  <c r="AO156" i="1"/>
  <c r="AV172" i="1"/>
  <c r="AT172" i="1"/>
  <c r="AP172" i="1"/>
  <c r="AU172" i="1"/>
  <c r="AS172" i="1"/>
  <c r="AR172" i="1"/>
  <c r="AQ172" i="1"/>
  <c r="AO172" i="1"/>
  <c r="AV188" i="1"/>
  <c r="AT188" i="1"/>
  <c r="AU188" i="1"/>
  <c r="AS188" i="1"/>
  <c r="AP188" i="1"/>
  <c r="AR188" i="1"/>
  <c r="AQ188" i="1"/>
  <c r="AO188" i="1"/>
  <c r="AV204" i="1"/>
  <c r="AT204" i="1"/>
  <c r="AU204" i="1"/>
  <c r="AS204" i="1"/>
  <c r="AP204" i="1"/>
  <c r="AR204" i="1"/>
  <c r="AQ204" i="1"/>
  <c r="AO204" i="1"/>
  <c r="AV220" i="1"/>
  <c r="AT220" i="1"/>
  <c r="AU220" i="1"/>
  <c r="AS220" i="1"/>
  <c r="AR220" i="1"/>
  <c r="AQ220" i="1"/>
  <c r="AP220" i="1"/>
  <c r="AO220" i="1"/>
  <c r="AV236" i="1"/>
  <c r="AT236" i="1"/>
  <c r="AU236" i="1"/>
  <c r="AS236" i="1"/>
  <c r="AR236" i="1"/>
  <c r="AQ236" i="1"/>
  <c r="AP236" i="1"/>
  <c r="AO236" i="1"/>
  <c r="AV252" i="1"/>
  <c r="AT252" i="1"/>
  <c r="AU252" i="1"/>
  <c r="AS252" i="1"/>
  <c r="AR252" i="1"/>
  <c r="AQ252" i="1"/>
  <c r="AP252" i="1"/>
  <c r="AO252" i="1"/>
  <c r="AV268" i="1"/>
  <c r="AT268" i="1"/>
  <c r="AU268" i="1"/>
  <c r="AS268" i="1"/>
  <c r="AR268" i="1"/>
  <c r="AQ268" i="1"/>
  <c r="AP268" i="1"/>
  <c r="AO268" i="1"/>
  <c r="AV284" i="1"/>
  <c r="AT284" i="1"/>
  <c r="AU284" i="1"/>
  <c r="AS284" i="1"/>
  <c r="AR284" i="1"/>
  <c r="AQ284" i="1"/>
  <c r="AP284" i="1"/>
  <c r="AO284" i="1"/>
  <c r="AV300" i="1"/>
  <c r="AT300" i="1"/>
  <c r="AU300" i="1"/>
  <c r="AS300" i="1"/>
  <c r="AR300" i="1"/>
  <c r="AQ300" i="1"/>
  <c r="AP300" i="1"/>
  <c r="AO300" i="1"/>
  <c r="AV316" i="1"/>
  <c r="AT316" i="1"/>
  <c r="AU316" i="1"/>
  <c r="AS316" i="1"/>
  <c r="AR316" i="1"/>
  <c r="AQ316" i="1"/>
  <c r="AP316" i="1"/>
  <c r="AO316" i="1"/>
  <c r="AV332" i="1"/>
  <c r="AT332" i="1"/>
  <c r="AU332" i="1"/>
  <c r="AS332" i="1"/>
  <c r="AR332" i="1"/>
  <c r="AQ332" i="1"/>
  <c r="AP332" i="1"/>
  <c r="AO332" i="1"/>
  <c r="AV348" i="1"/>
  <c r="AT348" i="1"/>
  <c r="AU348" i="1"/>
  <c r="AS348" i="1"/>
  <c r="AR348" i="1"/>
  <c r="AQ348" i="1"/>
  <c r="AP348" i="1"/>
  <c r="AO348" i="1"/>
  <c r="AV364" i="1"/>
  <c r="AT364" i="1"/>
  <c r="AU364" i="1"/>
  <c r="AS364" i="1"/>
  <c r="AR364" i="1"/>
  <c r="AQ364" i="1"/>
  <c r="AP364" i="1"/>
  <c r="AO364" i="1"/>
  <c r="AV380" i="1"/>
  <c r="AT380" i="1"/>
  <c r="AU380" i="1"/>
  <c r="AS380" i="1"/>
  <c r="AR380" i="1"/>
  <c r="AQ380" i="1"/>
  <c r="AP380" i="1"/>
  <c r="AO380" i="1"/>
  <c r="AV396" i="1"/>
  <c r="AT396" i="1"/>
  <c r="AU396" i="1"/>
  <c r="AS396" i="1"/>
  <c r="AR396" i="1"/>
  <c r="AQ396" i="1"/>
  <c r="AP396" i="1"/>
  <c r="AO396" i="1"/>
  <c r="AV412" i="1"/>
  <c r="AT412" i="1"/>
  <c r="AU412" i="1"/>
  <c r="AS412" i="1"/>
  <c r="AR412" i="1"/>
  <c r="AQ412" i="1"/>
  <c r="AP412" i="1"/>
  <c r="AO412" i="1"/>
  <c r="AV428" i="1"/>
  <c r="AT428" i="1"/>
  <c r="AU428" i="1"/>
  <c r="AS428" i="1"/>
  <c r="AR428" i="1"/>
  <c r="AQ428" i="1"/>
  <c r="AP428" i="1"/>
  <c r="AO428" i="1"/>
  <c r="AV444" i="1"/>
  <c r="AT444" i="1"/>
  <c r="AU444" i="1"/>
  <c r="AS444" i="1"/>
  <c r="AR444" i="1"/>
  <c r="AQ444" i="1"/>
  <c r="AP444" i="1"/>
  <c r="AO444" i="1"/>
  <c r="AU17" i="1"/>
  <c r="AW17" i="1" s="1"/>
  <c r="AX17" i="1" s="1"/>
  <c r="AV17" i="1"/>
  <c r="AS17" i="1"/>
  <c r="AT17" i="1"/>
  <c r="AR17" i="1"/>
  <c r="AQ17" i="1"/>
  <c r="AP17" i="1"/>
  <c r="AO17" i="1"/>
  <c r="AU33" i="1"/>
  <c r="AW33" i="1" s="1"/>
  <c r="AX33" i="1" s="1"/>
  <c r="AV33" i="1"/>
  <c r="AS33" i="1"/>
  <c r="AT33" i="1"/>
  <c r="AR33" i="1"/>
  <c r="AQ33" i="1"/>
  <c r="AP33" i="1"/>
  <c r="AO33" i="1"/>
  <c r="AU49" i="1"/>
  <c r="AW49" i="1" s="1"/>
  <c r="AX49" i="1" s="1"/>
  <c r="AV49" i="1"/>
  <c r="AS49" i="1"/>
  <c r="AT49" i="1"/>
  <c r="AR49" i="1"/>
  <c r="AQ49" i="1"/>
  <c r="AP49" i="1"/>
  <c r="AO49" i="1"/>
  <c r="AU65" i="1"/>
  <c r="AW65" i="1" s="1"/>
  <c r="AX65" i="1" s="1"/>
  <c r="AV65" i="1"/>
  <c r="AS65" i="1"/>
  <c r="AT65" i="1"/>
  <c r="AR65" i="1"/>
  <c r="AQ65" i="1"/>
  <c r="AP65" i="1"/>
  <c r="AO65" i="1"/>
  <c r="AU81" i="1"/>
  <c r="AW81" i="1" s="1"/>
  <c r="AX81" i="1" s="1"/>
  <c r="AV81" i="1"/>
  <c r="AS81" i="1"/>
  <c r="AT81" i="1"/>
  <c r="AR81" i="1"/>
  <c r="AQ81" i="1"/>
  <c r="AP81" i="1"/>
  <c r="AO81" i="1"/>
  <c r="AU97" i="1"/>
  <c r="AW97" i="1" s="1"/>
  <c r="AX97" i="1" s="1"/>
  <c r="AV97" i="1"/>
  <c r="AS97" i="1"/>
  <c r="AT97" i="1"/>
  <c r="AR97" i="1"/>
  <c r="AQ97" i="1"/>
  <c r="AP97" i="1"/>
  <c r="AO97" i="1"/>
  <c r="AV113" i="1"/>
  <c r="AS113" i="1"/>
  <c r="AT113" i="1"/>
  <c r="AR113" i="1"/>
  <c r="AU113" i="1"/>
  <c r="AW113" i="1" s="1"/>
  <c r="AX113" i="1" s="1"/>
  <c r="AP113" i="1"/>
  <c r="AQ113" i="1"/>
  <c r="AO113" i="1"/>
  <c r="AV129" i="1"/>
  <c r="AS129" i="1"/>
  <c r="AT129" i="1"/>
  <c r="AR129" i="1"/>
  <c r="AU129" i="1"/>
  <c r="AW129" i="1" s="1"/>
  <c r="AX129" i="1" s="1"/>
  <c r="AP129" i="1"/>
  <c r="AQ129" i="1"/>
  <c r="AO129" i="1"/>
  <c r="AV145" i="1"/>
  <c r="AS145" i="1"/>
  <c r="AT145" i="1"/>
  <c r="AR145" i="1"/>
  <c r="AU145" i="1"/>
  <c r="AW145" i="1" s="1"/>
  <c r="AX145" i="1" s="1"/>
  <c r="AP145" i="1"/>
  <c r="AQ145" i="1"/>
  <c r="AO145" i="1"/>
  <c r="AV161" i="1"/>
  <c r="AS161" i="1"/>
  <c r="AT161" i="1"/>
  <c r="AR161" i="1"/>
  <c r="AU161" i="1"/>
  <c r="AW161" i="1" s="1"/>
  <c r="AX161" i="1" s="1"/>
  <c r="AP161" i="1"/>
  <c r="AQ161" i="1"/>
  <c r="AO161" i="1"/>
  <c r="AV177" i="1"/>
  <c r="AS177" i="1"/>
  <c r="AT177" i="1"/>
  <c r="AR177" i="1"/>
  <c r="AU177" i="1"/>
  <c r="AW177" i="1" s="1"/>
  <c r="AX177" i="1" s="1"/>
  <c r="AP177" i="1"/>
  <c r="AQ177" i="1"/>
  <c r="AO177" i="1"/>
  <c r="AV193" i="1"/>
  <c r="AS193" i="1"/>
  <c r="AT193" i="1"/>
  <c r="AR193" i="1"/>
  <c r="AU193" i="1"/>
  <c r="AW193" i="1" s="1"/>
  <c r="AX193" i="1" s="1"/>
  <c r="AP193" i="1"/>
  <c r="AQ193" i="1"/>
  <c r="AO193" i="1"/>
  <c r="AV209" i="1"/>
  <c r="AS209" i="1"/>
  <c r="AT209" i="1"/>
  <c r="AR209" i="1"/>
  <c r="AU209" i="1"/>
  <c r="AW209" i="1" s="1"/>
  <c r="AX209" i="1" s="1"/>
  <c r="AP209" i="1"/>
  <c r="AQ209" i="1"/>
  <c r="AO209" i="1"/>
  <c r="AV225" i="1"/>
  <c r="AS225" i="1"/>
  <c r="AT225" i="1"/>
  <c r="AR225" i="1"/>
  <c r="AU225" i="1"/>
  <c r="AW225" i="1" s="1"/>
  <c r="AX225" i="1" s="1"/>
  <c r="AP225" i="1"/>
  <c r="AQ225" i="1"/>
  <c r="AO225" i="1"/>
  <c r="AV241" i="1"/>
  <c r="AS241" i="1"/>
  <c r="AT241" i="1"/>
  <c r="AR241" i="1"/>
  <c r="AU241" i="1"/>
  <c r="AW241" i="1" s="1"/>
  <c r="AX241" i="1" s="1"/>
  <c r="AP241" i="1"/>
  <c r="AQ241" i="1"/>
  <c r="AO241" i="1"/>
  <c r="AV257" i="1"/>
  <c r="AS257" i="1"/>
  <c r="AT257" i="1"/>
  <c r="AR257" i="1"/>
  <c r="AU257" i="1"/>
  <c r="AW257" i="1" s="1"/>
  <c r="AX257" i="1" s="1"/>
  <c r="AP257" i="1"/>
  <c r="AQ257" i="1"/>
  <c r="AO257" i="1"/>
  <c r="AV273" i="1"/>
  <c r="AS273" i="1"/>
  <c r="AT273" i="1"/>
  <c r="AR273" i="1"/>
  <c r="AU273" i="1"/>
  <c r="AW273" i="1" s="1"/>
  <c r="AX273" i="1" s="1"/>
  <c r="AP273" i="1"/>
  <c r="AQ273" i="1"/>
  <c r="AO273" i="1"/>
  <c r="AV289" i="1"/>
  <c r="AS289" i="1"/>
  <c r="AT289" i="1"/>
  <c r="AR289" i="1"/>
  <c r="AU289" i="1"/>
  <c r="AW289" i="1" s="1"/>
  <c r="AX289" i="1" s="1"/>
  <c r="AP289" i="1"/>
  <c r="AQ289" i="1"/>
  <c r="AO289" i="1"/>
  <c r="AV305" i="1"/>
  <c r="AS305" i="1"/>
  <c r="AT305" i="1"/>
  <c r="AR305" i="1"/>
  <c r="AU305" i="1"/>
  <c r="AW305" i="1" s="1"/>
  <c r="AX305" i="1" s="1"/>
  <c r="AP305" i="1"/>
  <c r="AQ305" i="1"/>
  <c r="AO305" i="1"/>
  <c r="AV321" i="1"/>
  <c r="AS321" i="1"/>
  <c r="AT321" i="1"/>
  <c r="AR321" i="1"/>
  <c r="AU321" i="1"/>
  <c r="AW321" i="1" s="1"/>
  <c r="AX321" i="1" s="1"/>
  <c r="AP321" i="1"/>
  <c r="AQ321" i="1"/>
  <c r="AO321" i="1"/>
  <c r="AV337" i="1"/>
  <c r="AS337" i="1"/>
  <c r="AT337" i="1"/>
  <c r="AR337" i="1"/>
  <c r="AU337" i="1"/>
  <c r="AW337" i="1" s="1"/>
  <c r="AX337" i="1" s="1"/>
  <c r="AP337" i="1"/>
  <c r="AQ337" i="1"/>
  <c r="AO337" i="1"/>
  <c r="AV353" i="1"/>
  <c r="AS353" i="1"/>
  <c r="AT353" i="1"/>
  <c r="AR353" i="1"/>
  <c r="AU353" i="1"/>
  <c r="AW353" i="1" s="1"/>
  <c r="AX353" i="1" s="1"/>
  <c r="AP353" i="1"/>
  <c r="AQ353" i="1"/>
  <c r="AO353" i="1"/>
  <c r="AV369" i="1"/>
  <c r="AS369" i="1"/>
  <c r="AT369" i="1"/>
  <c r="AR369" i="1"/>
  <c r="AU369" i="1"/>
  <c r="AW369" i="1" s="1"/>
  <c r="AX369" i="1" s="1"/>
  <c r="AP369" i="1"/>
  <c r="AQ369" i="1"/>
  <c r="AO369" i="1"/>
  <c r="AV385" i="1"/>
  <c r="AS385" i="1"/>
  <c r="AT385" i="1"/>
  <c r="AR385" i="1"/>
  <c r="AU385" i="1"/>
  <c r="AW385" i="1" s="1"/>
  <c r="AX385" i="1" s="1"/>
  <c r="AP385" i="1"/>
  <c r="AQ385" i="1"/>
  <c r="AO385" i="1"/>
  <c r="AS401" i="1"/>
  <c r="AT401" i="1"/>
  <c r="AR401" i="1"/>
  <c r="AV401" i="1"/>
  <c r="AU401" i="1"/>
  <c r="AW401" i="1" s="1"/>
  <c r="AX401" i="1" s="1"/>
  <c r="AP401" i="1"/>
  <c r="AQ401" i="1"/>
  <c r="AO401" i="1"/>
  <c r="AS417" i="1"/>
  <c r="AT417" i="1"/>
  <c r="AR417" i="1"/>
  <c r="AV417" i="1"/>
  <c r="AU417" i="1"/>
  <c r="AW417" i="1" s="1"/>
  <c r="AX417" i="1" s="1"/>
  <c r="AP417" i="1"/>
  <c r="AQ417" i="1"/>
  <c r="AO417" i="1"/>
  <c r="AS433" i="1"/>
  <c r="AT433" i="1"/>
  <c r="AR433" i="1"/>
  <c r="AU433" i="1"/>
  <c r="AW433" i="1" s="1"/>
  <c r="AX433" i="1" s="1"/>
  <c r="AP433" i="1"/>
  <c r="AQ433" i="1"/>
  <c r="AV433" i="1"/>
  <c r="AO433" i="1"/>
  <c r="AS449" i="1"/>
  <c r="AT449" i="1"/>
  <c r="AR449" i="1"/>
  <c r="AU449" i="1"/>
  <c r="AW449" i="1" s="1"/>
  <c r="AX449" i="1" s="1"/>
  <c r="AP449" i="1"/>
  <c r="AV449" i="1"/>
  <c r="AQ449" i="1"/>
  <c r="AO449" i="1"/>
  <c r="AR94" i="1"/>
  <c r="AU94" i="1"/>
  <c r="AS94" i="1"/>
  <c r="AV94" i="1"/>
  <c r="AQ94" i="1"/>
  <c r="AP94" i="1"/>
  <c r="AO94" i="1"/>
  <c r="AT94" i="1"/>
  <c r="AR110" i="1"/>
  <c r="AS110" i="1"/>
  <c r="AV110" i="1"/>
  <c r="AU110" i="1"/>
  <c r="AW110" i="1" s="1"/>
  <c r="AX110" i="1" s="1"/>
  <c r="AQ110" i="1"/>
  <c r="AP110" i="1"/>
  <c r="AO110" i="1"/>
  <c r="AT110" i="1"/>
  <c r="AR126" i="1"/>
  <c r="AS126" i="1"/>
  <c r="AV126" i="1"/>
  <c r="AU126" i="1"/>
  <c r="AW126" i="1" s="1"/>
  <c r="AX126" i="1" s="1"/>
  <c r="AQ126" i="1"/>
  <c r="AP126" i="1"/>
  <c r="AO126" i="1"/>
  <c r="AT126" i="1"/>
  <c r="AR142" i="1"/>
  <c r="AS142" i="1"/>
  <c r="AV142" i="1"/>
  <c r="AU142" i="1"/>
  <c r="AW142" i="1" s="1"/>
  <c r="AX142" i="1" s="1"/>
  <c r="AQ142" i="1"/>
  <c r="AP142" i="1"/>
  <c r="AO142" i="1"/>
  <c r="AT142" i="1"/>
  <c r="AR158" i="1"/>
  <c r="AS158" i="1"/>
  <c r="AV158" i="1"/>
  <c r="AU158" i="1"/>
  <c r="AW158" i="1" s="1"/>
  <c r="AX158" i="1" s="1"/>
  <c r="AQ158" i="1"/>
  <c r="AP158" i="1"/>
  <c r="AO158" i="1"/>
  <c r="AT158" i="1"/>
  <c r="AR174" i="1"/>
  <c r="AS174" i="1"/>
  <c r="AV174" i="1"/>
  <c r="AU174" i="1"/>
  <c r="AW174" i="1" s="1"/>
  <c r="AX174" i="1" s="1"/>
  <c r="AQ174" i="1"/>
  <c r="AP174" i="1"/>
  <c r="AO174" i="1"/>
  <c r="AT174" i="1"/>
  <c r="AR190" i="1"/>
  <c r="AS190" i="1"/>
  <c r="AV190" i="1"/>
  <c r="AU190" i="1"/>
  <c r="AW190" i="1" s="1"/>
  <c r="AX190" i="1" s="1"/>
  <c r="AQ190" i="1"/>
  <c r="AO190" i="1"/>
  <c r="AT190" i="1"/>
  <c r="AP190" i="1"/>
  <c r="AR206" i="1"/>
  <c r="AS206" i="1"/>
  <c r="AV206" i="1"/>
  <c r="AU206" i="1"/>
  <c r="AW206" i="1" s="1"/>
  <c r="AX206" i="1" s="1"/>
  <c r="AQ206" i="1"/>
  <c r="AO206" i="1"/>
  <c r="AT206" i="1"/>
  <c r="AP206" i="1"/>
  <c r="AR222" i="1"/>
  <c r="AS222" i="1"/>
  <c r="AV222" i="1"/>
  <c r="AU222" i="1"/>
  <c r="AW222" i="1" s="1"/>
  <c r="AX222" i="1" s="1"/>
  <c r="AQ222" i="1"/>
  <c r="AO222" i="1"/>
  <c r="AT222" i="1"/>
  <c r="AP222" i="1"/>
  <c r="AR238" i="1"/>
  <c r="AS238" i="1"/>
  <c r="AV238" i="1"/>
  <c r="AU238" i="1"/>
  <c r="AW238" i="1" s="1"/>
  <c r="AX238" i="1" s="1"/>
  <c r="AQ238" i="1"/>
  <c r="AO238" i="1"/>
  <c r="AT238" i="1"/>
  <c r="AP238" i="1"/>
  <c r="AR254" i="1"/>
  <c r="AS254" i="1"/>
  <c r="AV254" i="1"/>
  <c r="AU254" i="1"/>
  <c r="AW254" i="1" s="1"/>
  <c r="AX254" i="1" s="1"/>
  <c r="AQ254" i="1"/>
  <c r="AO254" i="1"/>
  <c r="AT254" i="1"/>
  <c r="AP254" i="1"/>
  <c r="AR270" i="1"/>
  <c r="AS270" i="1"/>
  <c r="AV270" i="1"/>
  <c r="AU270" i="1"/>
  <c r="AW270" i="1" s="1"/>
  <c r="AX270" i="1" s="1"/>
  <c r="AQ270" i="1"/>
  <c r="AO270" i="1"/>
  <c r="AT270" i="1"/>
  <c r="AP270" i="1"/>
  <c r="AR286" i="1"/>
  <c r="AS286" i="1"/>
  <c r="AV286" i="1"/>
  <c r="AU286" i="1"/>
  <c r="AW286" i="1" s="1"/>
  <c r="AX286" i="1" s="1"/>
  <c r="AQ286" i="1"/>
  <c r="AO286" i="1"/>
  <c r="AT286" i="1"/>
  <c r="AP286" i="1"/>
  <c r="AR302" i="1"/>
  <c r="AS302" i="1"/>
  <c r="AU302" i="1"/>
  <c r="AQ302" i="1"/>
  <c r="AV302" i="1"/>
  <c r="AO302" i="1"/>
  <c r="AT302" i="1"/>
  <c r="AP302" i="1"/>
  <c r="AR318" i="1"/>
  <c r="AS318" i="1"/>
  <c r="AU318" i="1"/>
  <c r="AW318" i="1" s="1"/>
  <c r="AX318" i="1" s="1"/>
  <c r="AQ318" i="1"/>
  <c r="AO318" i="1"/>
  <c r="AV318" i="1"/>
  <c r="AT318" i="1"/>
  <c r="AP318" i="1"/>
  <c r="AR334" i="1"/>
  <c r="AS334" i="1"/>
  <c r="AU334" i="1"/>
  <c r="AQ334" i="1"/>
  <c r="AV334" i="1"/>
  <c r="AT334" i="1"/>
  <c r="AP334" i="1"/>
  <c r="AO334" i="1"/>
  <c r="AR350" i="1"/>
  <c r="AS350" i="1"/>
  <c r="AU350" i="1"/>
  <c r="AQ350" i="1"/>
  <c r="AV350" i="1"/>
  <c r="AT350" i="1"/>
  <c r="AP350" i="1"/>
  <c r="AO350" i="1"/>
  <c r="AR366" i="1"/>
  <c r="AS366" i="1"/>
  <c r="AU366" i="1"/>
  <c r="AQ366" i="1"/>
  <c r="AV366" i="1"/>
  <c r="AT366" i="1"/>
  <c r="AP366" i="1"/>
  <c r="AO366" i="1"/>
  <c r="AR382" i="1"/>
  <c r="AS382" i="1"/>
  <c r="AU382" i="1"/>
  <c r="AQ382" i="1"/>
  <c r="AV382" i="1"/>
  <c r="AT382" i="1"/>
  <c r="AP382" i="1"/>
  <c r="AO382" i="1"/>
  <c r="AV398" i="1"/>
  <c r="AR398" i="1"/>
  <c r="AS398" i="1"/>
  <c r="AU398" i="1"/>
  <c r="AQ398" i="1"/>
  <c r="AT398" i="1"/>
  <c r="AP398" i="1"/>
  <c r="AO398" i="1"/>
  <c r="AV414" i="1"/>
  <c r="AR414" i="1"/>
  <c r="AS414" i="1"/>
  <c r="AU414" i="1"/>
  <c r="AQ414" i="1"/>
  <c r="AT414" i="1"/>
  <c r="AP414" i="1"/>
  <c r="AO414" i="1"/>
  <c r="AV430" i="1"/>
  <c r="AR430" i="1"/>
  <c r="AS430" i="1"/>
  <c r="AU430" i="1"/>
  <c r="AQ430" i="1"/>
  <c r="AT430" i="1"/>
  <c r="AP430" i="1"/>
  <c r="AO430" i="1"/>
  <c r="AV446" i="1"/>
  <c r="AR446" i="1"/>
  <c r="AS446" i="1"/>
  <c r="AU446" i="1"/>
  <c r="AQ446" i="1"/>
  <c r="AT446" i="1"/>
  <c r="AP446" i="1"/>
  <c r="AO446" i="1"/>
  <c r="AQ3" i="1"/>
  <c r="AV3" i="1"/>
  <c r="AU3" i="1"/>
  <c r="AW3" i="1" s="1"/>
  <c r="AX3" i="1" s="1"/>
  <c r="AR3" i="1"/>
  <c r="AT3" i="1"/>
  <c r="AP3" i="1"/>
  <c r="AS3" i="1"/>
  <c r="AO3" i="1"/>
  <c r="AQ11" i="1"/>
  <c r="AV11" i="1"/>
  <c r="AR11" i="1"/>
  <c r="AU11" i="1"/>
  <c r="AW11" i="1" s="1"/>
  <c r="AX11" i="1" s="1"/>
  <c r="AT11" i="1"/>
  <c r="AP11" i="1"/>
  <c r="AO11" i="1"/>
  <c r="AS11" i="1"/>
  <c r="AQ19" i="1"/>
  <c r="AV19" i="1"/>
  <c r="AU19" i="1"/>
  <c r="AW19" i="1" s="1"/>
  <c r="AX19" i="1" s="1"/>
  <c r="AR19" i="1"/>
  <c r="AT19" i="1"/>
  <c r="AP19" i="1"/>
  <c r="AS19" i="1"/>
  <c r="AO19" i="1"/>
  <c r="AQ27" i="1"/>
  <c r="AV27" i="1"/>
  <c r="AR27" i="1"/>
  <c r="AU27" i="1"/>
  <c r="AW27" i="1" s="1"/>
  <c r="AX27" i="1" s="1"/>
  <c r="AT27" i="1"/>
  <c r="AP27" i="1"/>
  <c r="AO27" i="1"/>
  <c r="AS27" i="1"/>
  <c r="AQ35" i="1"/>
  <c r="AV35" i="1"/>
  <c r="AU35" i="1"/>
  <c r="AW35" i="1" s="1"/>
  <c r="AX35" i="1" s="1"/>
  <c r="AR35" i="1"/>
  <c r="AT35" i="1"/>
  <c r="AP35" i="1"/>
  <c r="AS35" i="1"/>
  <c r="AO35" i="1"/>
  <c r="AQ43" i="1"/>
  <c r="AV43" i="1"/>
  <c r="AR43" i="1"/>
  <c r="AU43" i="1"/>
  <c r="AW43" i="1" s="1"/>
  <c r="AX43" i="1" s="1"/>
  <c r="AT43" i="1"/>
  <c r="AP43" i="1"/>
  <c r="AO43" i="1"/>
  <c r="AS43" i="1"/>
  <c r="AQ51" i="1"/>
  <c r="AV51" i="1"/>
  <c r="AU51" i="1"/>
  <c r="AW51" i="1" s="1"/>
  <c r="AX51" i="1" s="1"/>
  <c r="AR51" i="1"/>
  <c r="AT51" i="1"/>
  <c r="AP51" i="1"/>
  <c r="AS51" i="1"/>
  <c r="AO51" i="1"/>
  <c r="AQ59" i="1"/>
  <c r="AV59" i="1"/>
  <c r="AR59" i="1"/>
  <c r="AU59" i="1"/>
  <c r="AW59" i="1" s="1"/>
  <c r="AX59" i="1" s="1"/>
  <c r="AT59" i="1"/>
  <c r="AP59" i="1"/>
  <c r="AO59" i="1"/>
  <c r="AS59" i="1"/>
  <c r="AQ67" i="1"/>
  <c r="AV67" i="1"/>
  <c r="AU67" i="1"/>
  <c r="AW67" i="1" s="1"/>
  <c r="AX67" i="1" s="1"/>
  <c r="AR67" i="1"/>
  <c r="AT67" i="1"/>
  <c r="AP67" i="1"/>
  <c r="AS67" i="1"/>
  <c r="AO67" i="1"/>
  <c r="AQ79" i="1"/>
  <c r="AR79" i="1"/>
  <c r="AV79" i="1"/>
  <c r="AT79" i="1"/>
  <c r="AP79" i="1"/>
  <c r="AS79" i="1"/>
  <c r="AU79" i="1"/>
  <c r="AW79" i="1" s="1"/>
  <c r="AX79" i="1" s="1"/>
  <c r="AO79" i="1"/>
  <c r="AQ95" i="1"/>
  <c r="AR95" i="1"/>
  <c r="AV95" i="1"/>
  <c r="AT95" i="1"/>
  <c r="AP95" i="1"/>
  <c r="AS95" i="1"/>
  <c r="AU95" i="1"/>
  <c r="AW95" i="1" s="1"/>
  <c r="AX95" i="1" s="1"/>
  <c r="AO95" i="1"/>
  <c r="AU111" i="1"/>
  <c r="AW111" i="1" s="1"/>
  <c r="AX111" i="1" s="1"/>
  <c r="AQ111" i="1"/>
  <c r="AR111" i="1"/>
  <c r="AV111" i="1"/>
  <c r="AT111" i="1"/>
  <c r="AP111" i="1"/>
  <c r="AS111" i="1"/>
  <c r="AO111" i="1"/>
  <c r="AU127" i="1"/>
  <c r="AW127" i="1" s="1"/>
  <c r="AX127" i="1" s="1"/>
  <c r="AQ127" i="1"/>
  <c r="AR127" i="1"/>
  <c r="AV127" i="1"/>
  <c r="AT127" i="1"/>
  <c r="AP127" i="1"/>
  <c r="AS127" i="1"/>
  <c r="AO127" i="1"/>
  <c r="AU143" i="1"/>
  <c r="AW143" i="1" s="1"/>
  <c r="AX143" i="1" s="1"/>
  <c r="AQ143" i="1"/>
  <c r="AR143" i="1"/>
  <c r="AV143" i="1"/>
  <c r="AT143" i="1"/>
  <c r="AP143" i="1"/>
  <c r="AS143" i="1"/>
  <c r="AO143" i="1"/>
  <c r="AU159" i="1"/>
  <c r="AW159" i="1" s="1"/>
  <c r="AX159" i="1" s="1"/>
  <c r="AQ159" i="1"/>
  <c r="AR159" i="1"/>
  <c r="AV159" i="1"/>
  <c r="AT159" i="1"/>
  <c r="AP159" i="1"/>
  <c r="AS159" i="1"/>
  <c r="AO159" i="1"/>
  <c r="AU175" i="1"/>
  <c r="AW175" i="1" s="1"/>
  <c r="AX175" i="1" s="1"/>
  <c r="AQ175" i="1"/>
  <c r="AR175" i="1"/>
  <c r="AV175" i="1"/>
  <c r="AT175" i="1"/>
  <c r="AP175" i="1"/>
  <c r="AS175" i="1"/>
  <c r="AO175" i="1"/>
  <c r="AU191" i="1"/>
  <c r="AW191" i="1" s="1"/>
  <c r="AX191" i="1" s="1"/>
  <c r="AQ191" i="1"/>
  <c r="AR191" i="1"/>
  <c r="AV191" i="1"/>
  <c r="AT191" i="1"/>
  <c r="AS191" i="1"/>
  <c r="AO191" i="1"/>
  <c r="AP191" i="1"/>
  <c r="AU207" i="1"/>
  <c r="AW207" i="1" s="1"/>
  <c r="AX207" i="1" s="1"/>
  <c r="AQ207" i="1"/>
  <c r="AR207" i="1"/>
  <c r="AV207" i="1"/>
  <c r="AT207" i="1"/>
  <c r="AS207" i="1"/>
  <c r="AO207" i="1"/>
  <c r="AP207" i="1"/>
  <c r="AU223" i="1"/>
  <c r="AW223" i="1" s="1"/>
  <c r="AX223" i="1" s="1"/>
  <c r="AQ223" i="1"/>
  <c r="AR223" i="1"/>
  <c r="AV223" i="1"/>
  <c r="AT223" i="1"/>
  <c r="AS223" i="1"/>
  <c r="AO223" i="1"/>
  <c r="AP223" i="1"/>
  <c r="AU239" i="1"/>
  <c r="AW239" i="1" s="1"/>
  <c r="AX239" i="1" s="1"/>
  <c r="AQ239" i="1"/>
  <c r="AR239" i="1"/>
  <c r="AV239" i="1"/>
  <c r="AT239" i="1"/>
  <c r="AS239" i="1"/>
  <c r="AO239" i="1"/>
  <c r="AP239" i="1"/>
  <c r="AU255" i="1"/>
  <c r="AW255" i="1" s="1"/>
  <c r="AX255" i="1" s="1"/>
  <c r="AQ255" i="1"/>
  <c r="AR255" i="1"/>
  <c r="AV255" i="1"/>
  <c r="AT255" i="1"/>
  <c r="AS255" i="1"/>
  <c r="AO255" i="1"/>
  <c r="AP255" i="1"/>
  <c r="AU271" i="1"/>
  <c r="AW271" i="1" s="1"/>
  <c r="AX271" i="1" s="1"/>
  <c r="AQ271" i="1"/>
  <c r="AR271" i="1"/>
  <c r="AV271" i="1"/>
  <c r="AT271" i="1"/>
  <c r="AS271" i="1"/>
  <c r="AO271" i="1"/>
  <c r="AP271" i="1"/>
  <c r="AU287" i="1"/>
  <c r="AW287" i="1" s="1"/>
  <c r="AX287" i="1" s="1"/>
  <c r="AQ287" i="1"/>
  <c r="AR287" i="1"/>
  <c r="AV287" i="1"/>
  <c r="AT287" i="1"/>
  <c r="AS287" i="1"/>
  <c r="AO287" i="1"/>
  <c r="AP287" i="1"/>
  <c r="AU303" i="1"/>
  <c r="AW303" i="1" s="1"/>
  <c r="AX303" i="1" s="1"/>
  <c r="AQ303" i="1"/>
  <c r="AR303" i="1"/>
  <c r="AV303" i="1"/>
  <c r="AT303" i="1"/>
  <c r="AS303" i="1"/>
  <c r="AO303" i="1"/>
  <c r="AP303" i="1"/>
  <c r="AU319" i="1"/>
  <c r="AW319" i="1" s="1"/>
  <c r="AX319" i="1" s="1"/>
  <c r="AQ319" i="1"/>
  <c r="AR319" i="1"/>
  <c r="AV319" i="1"/>
  <c r="AT319" i="1"/>
  <c r="AS319" i="1"/>
  <c r="AO319" i="1"/>
  <c r="AP319" i="1"/>
  <c r="AU335" i="1"/>
  <c r="AW335" i="1" s="1"/>
  <c r="AX335" i="1" s="1"/>
  <c r="AQ335" i="1"/>
  <c r="AR335" i="1"/>
  <c r="AV335" i="1"/>
  <c r="AT335" i="1"/>
  <c r="AS335" i="1"/>
  <c r="AP335" i="1"/>
  <c r="AO335" i="1"/>
  <c r="AU351" i="1"/>
  <c r="AW351" i="1" s="1"/>
  <c r="AX351" i="1" s="1"/>
  <c r="AQ351" i="1"/>
  <c r="AR351" i="1"/>
  <c r="AV351" i="1"/>
  <c r="AT351" i="1"/>
  <c r="AS351" i="1"/>
  <c r="AP351" i="1"/>
  <c r="AO351" i="1"/>
  <c r="AU367" i="1"/>
  <c r="AW367" i="1" s="1"/>
  <c r="AX367" i="1" s="1"/>
  <c r="AQ367" i="1"/>
  <c r="AR367" i="1"/>
  <c r="AV367" i="1"/>
  <c r="AT367" i="1"/>
  <c r="AS367" i="1"/>
  <c r="AP367" i="1"/>
  <c r="AO367" i="1"/>
  <c r="AU383" i="1"/>
  <c r="AW383" i="1" s="1"/>
  <c r="AX383" i="1" s="1"/>
  <c r="AQ383" i="1"/>
  <c r="AR383" i="1"/>
  <c r="AV383" i="1"/>
  <c r="AT383" i="1"/>
  <c r="AS383" i="1"/>
  <c r="AP383" i="1"/>
  <c r="AO383" i="1"/>
  <c r="AU399" i="1"/>
  <c r="AW399" i="1" s="1"/>
  <c r="AX399" i="1" s="1"/>
  <c r="AQ399" i="1"/>
  <c r="AV399" i="1"/>
  <c r="AR399" i="1"/>
  <c r="AT399" i="1"/>
  <c r="AS399" i="1"/>
  <c r="AP399" i="1"/>
  <c r="AO399" i="1"/>
  <c r="AU415" i="1"/>
  <c r="AW415" i="1" s="1"/>
  <c r="AX415" i="1" s="1"/>
  <c r="AQ415" i="1"/>
  <c r="AV415" i="1"/>
  <c r="AR415" i="1"/>
  <c r="AT415" i="1"/>
  <c r="AS415" i="1"/>
  <c r="AP415" i="1"/>
  <c r="AO415" i="1"/>
  <c r="AU431" i="1"/>
  <c r="AW431" i="1" s="1"/>
  <c r="AX431" i="1" s="1"/>
  <c r="AQ431" i="1"/>
  <c r="AV431" i="1"/>
  <c r="AR431" i="1"/>
  <c r="AT431" i="1"/>
  <c r="AS431" i="1"/>
  <c r="AP431" i="1"/>
  <c r="AO431" i="1"/>
  <c r="AU447" i="1"/>
  <c r="AW447" i="1" s="1"/>
  <c r="AX447" i="1" s="1"/>
  <c r="AQ447" i="1"/>
  <c r="AV447" i="1"/>
  <c r="AR447" i="1"/>
  <c r="AT447" i="1"/>
  <c r="AS447" i="1"/>
  <c r="AP447" i="1"/>
  <c r="AO447" i="1"/>
  <c r="AV40" i="1"/>
  <c r="AT40" i="1"/>
  <c r="AP40" i="1"/>
  <c r="AU40" i="1"/>
  <c r="AQ40" i="1"/>
  <c r="AS40" i="1"/>
  <c r="AR40" i="1"/>
  <c r="AO40" i="1"/>
  <c r="AV56" i="1"/>
  <c r="AT56" i="1"/>
  <c r="AP56" i="1"/>
  <c r="AU56" i="1"/>
  <c r="AQ56" i="1"/>
  <c r="AS56" i="1"/>
  <c r="AR56" i="1"/>
  <c r="AO56" i="1"/>
  <c r="AV104" i="1"/>
  <c r="AT104" i="1"/>
  <c r="AP104" i="1"/>
  <c r="AU104" i="1"/>
  <c r="AQ104" i="1"/>
  <c r="AS104" i="1"/>
  <c r="AR104" i="1"/>
  <c r="AO104" i="1"/>
  <c r="AV120" i="1"/>
  <c r="AT120" i="1"/>
  <c r="AP120" i="1"/>
  <c r="AU120" i="1"/>
  <c r="AS120" i="1"/>
  <c r="AR120" i="1"/>
  <c r="AQ120" i="1"/>
  <c r="AO120" i="1"/>
  <c r="AV168" i="1"/>
  <c r="AT168" i="1"/>
  <c r="AP168" i="1"/>
  <c r="AU168" i="1"/>
  <c r="AS168" i="1"/>
  <c r="AR168" i="1"/>
  <c r="AQ168" i="1"/>
  <c r="AO168" i="1"/>
  <c r="AV200" i="1"/>
  <c r="AT200" i="1"/>
  <c r="AU200" i="1"/>
  <c r="AS200" i="1"/>
  <c r="AR200" i="1"/>
  <c r="AP200" i="1"/>
  <c r="AQ200" i="1"/>
  <c r="AO200" i="1"/>
  <c r="AV232" i="1"/>
  <c r="AT232" i="1"/>
  <c r="AU232" i="1"/>
  <c r="AS232" i="1"/>
  <c r="AR232" i="1"/>
  <c r="AQ232" i="1"/>
  <c r="AO232" i="1"/>
  <c r="AP232" i="1"/>
  <c r="AV280" i="1"/>
  <c r="AT280" i="1"/>
  <c r="AU280" i="1"/>
  <c r="AS280" i="1"/>
  <c r="AR280" i="1"/>
  <c r="AQ280" i="1"/>
  <c r="AO280" i="1"/>
  <c r="AP280" i="1"/>
  <c r="AV328" i="1"/>
  <c r="AT328" i="1"/>
  <c r="AU328" i="1"/>
  <c r="AS328" i="1"/>
  <c r="AR328" i="1"/>
  <c r="AQ328" i="1"/>
  <c r="AP328" i="1"/>
  <c r="AO328" i="1"/>
  <c r="AV360" i="1"/>
  <c r="AT360" i="1"/>
  <c r="AU360" i="1"/>
  <c r="AS360" i="1"/>
  <c r="AR360" i="1"/>
  <c r="AQ360" i="1"/>
  <c r="AP360" i="1"/>
  <c r="AO360" i="1"/>
  <c r="AV392" i="1"/>
  <c r="AT392" i="1"/>
  <c r="AU392" i="1"/>
  <c r="AS392" i="1"/>
  <c r="AR392" i="1"/>
  <c r="AQ392" i="1"/>
  <c r="AP392" i="1"/>
  <c r="AO392" i="1"/>
  <c r="AV440" i="1"/>
  <c r="AT440" i="1"/>
  <c r="AU440" i="1"/>
  <c r="AS440" i="1"/>
  <c r="AR440" i="1"/>
  <c r="AQ440" i="1"/>
  <c r="AP440" i="1"/>
  <c r="AO440" i="1"/>
  <c r="AV456" i="1"/>
  <c r="AT456" i="1"/>
  <c r="AU456" i="1"/>
  <c r="AS456" i="1"/>
  <c r="AR456" i="1"/>
  <c r="AQ456" i="1"/>
  <c r="AP456" i="1"/>
  <c r="AO456" i="1"/>
  <c r="AU29" i="1"/>
  <c r="AW29" i="1" s="1"/>
  <c r="AX29" i="1" s="1"/>
  <c r="AV29" i="1"/>
  <c r="AS29" i="1"/>
  <c r="AT29" i="1"/>
  <c r="AR29" i="1"/>
  <c r="AQ29" i="1"/>
  <c r="AP29" i="1"/>
  <c r="AO29" i="1"/>
  <c r="AU61" i="1"/>
  <c r="AW61" i="1" s="1"/>
  <c r="AX61" i="1" s="1"/>
  <c r="AV61" i="1"/>
  <c r="AS61" i="1"/>
  <c r="AT61" i="1"/>
  <c r="AR61" i="1"/>
  <c r="AQ61" i="1"/>
  <c r="AP61" i="1"/>
  <c r="AO61" i="1"/>
  <c r="AV109" i="1"/>
  <c r="AS109" i="1"/>
  <c r="AT109" i="1"/>
  <c r="AR109" i="1"/>
  <c r="AU109" i="1"/>
  <c r="AW109" i="1" s="1"/>
  <c r="AX109" i="1" s="1"/>
  <c r="AQ109" i="1"/>
  <c r="AP109" i="1"/>
  <c r="AO109" i="1"/>
  <c r="AV157" i="1"/>
  <c r="AS157" i="1"/>
  <c r="AT157" i="1"/>
  <c r="AR157" i="1"/>
  <c r="AU157" i="1"/>
  <c r="AW157" i="1" s="1"/>
  <c r="AX157" i="1" s="1"/>
  <c r="AQ157" i="1"/>
  <c r="AP157" i="1"/>
  <c r="AO157" i="1"/>
  <c r="AV205" i="1"/>
  <c r="AS205" i="1"/>
  <c r="AT205" i="1"/>
  <c r="AR205" i="1"/>
  <c r="AU205" i="1"/>
  <c r="AW205" i="1" s="1"/>
  <c r="AX205" i="1" s="1"/>
  <c r="AQ205" i="1"/>
  <c r="AP205" i="1"/>
  <c r="AO205" i="1"/>
  <c r="AV221" i="1"/>
  <c r="AS221" i="1"/>
  <c r="AT221" i="1"/>
  <c r="AR221" i="1"/>
  <c r="AU221" i="1"/>
  <c r="AW221" i="1" s="1"/>
  <c r="AX221" i="1" s="1"/>
  <c r="AQ221" i="1"/>
  <c r="AP221" i="1"/>
  <c r="AO221" i="1"/>
  <c r="AV269" i="1"/>
  <c r="AS269" i="1"/>
  <c r="AT269" i="1"/>
  <c r="AR269" i="1"/>
  <c r="AU269" i="1"/>
  <c r="AW269" i="1" s="1"/>
  <c r="AX269" i="1" s="1"/>
  <c r="AQ269" i="1"/>
  <c r="AP269" i="1"/>
  <c r="AO269" i="1"/>
  <c r="AV285" i="1"/>
  <c r="AS285" i="1"/>
  <c r="AT285" i="1"/>
  <c r="AR285" i="1"/>
  <c r="AU285" i="1"/>
  <c r="AW285" i="1" s="1"/>
  <c r="AX285" i="1" s="1"/>
  <c r="AQ285" i="1"/>
  <c r="AP285" i="1"/>
  <c r="AO285" i="1"/>
  <c r="AV333" i="1"/>
  <c r="AS333" i="1"/>
  <c r="AT333" i="1"/>
  <c r="AR333" i="1"/>
  <c r="AU333" i="1"/>
  <c r="AW333" i="1" s="1"/>
  <c r="AX333" i="1" s="1"/>
  <c r="AQ333" i="1"/>
  <c r="AP333" i="1"/>
  <c r="AO333" i="1"/>
  <c r="AV349" i="1"/>
  <c r="AS349" i="1"/>
  <c r="AT349" i="1"/>
  <c r="AR349" i="1"/>
  <c r="AU349" i="1"/>
  <c r="AW349" i="1" s="1"/>
  <c r="AX349" i="1" s="1"/>
  <c r="AQ349" i="1"/>
  <c r="AP349" i="1"/>
  <c r="AO349" i="1"/>
  <c r="AS397" i="1"/>
  <c r="AT397" i="1"/>
  <c r="AV397" i="1"/>
  <c r="AR397" i="1"/>
  <c r="AU397" i="1"/>
  <c r="AW397" i="1" s="1"/>
  <c r="AX397" i="1" s="1"/>
  <c r="AQ397" i="1"/>
  <c r="AP397" i="1"/>
  <c r="AO397" i="1"/>
  <c r="AS413" i="1"/>
  <c r="AT413" i="1"/>
  <c r="AV413" i="1"/>
  <c r="AR413" i="1"/>
  <c r="AU413" i="1"/>
  <c r="AW413" i="1" s="1"/>
  <c r="AX413" i="1" s="1"/>
  <c r="AQ413" i="1"/>
  <c r="AP413" i="1"/>
  <c r="AO413" i="1"/>
  <c r="AR22" i="1"/>
  <c r="AS22" i="1"/>
  <c r="AV22" i="1"/>
  <c r="AU22" i="1"/>
  <c r="AW22" i="1" s="1"/>
  <c r="AX22" i="1" s="1"/>
  <c r="AQ22" i="1"/>
  <c r="AT22" i="1"/>
  <c r="AP22" i="1"/>
  <c r="AO22" i="1"/>
  <c r="AR38" i="1"/>
  <c r="AS38" i="1"/>
  <c r="AV38" i="1"/>
  <c r="AU38" i="1"/>
  <c r="AW38" i="1" s="1"/>
  <c r="AX38" i="1" s="1"/>
  <c r="AQ38" i="1"/>
  <c r="AT38" i="1"/>
  <c r="AP38" i="1"/>
  <c r="AO38" i="1"/>
  <c r="AR54" i="1"/>
  <c r="AS54" i="1"/>
  <c r="AV54" i="1"/>
  <c r="AU54" i="1"/>
  <c r="AW54" i="1" s="1"/>
  <c r="AX54" i="1" s="1"/>
  <c r="AQ54" i="1"/>
  <c r="AT54" i="1"/>
  <c r="AP54" i="1"/>
  <c r="AO54" i="1"/>
  <c r="AR78" i="1"/>
  <c r="AU78" i="1"/>
  <c r="AS78" i="1"/>
  <c r="AV78" i="1"/>
  <c r="AQ78" i="1"/>
  <c r="AP78" i="1"/>
  <c r="AO78" i="1"/>
  <c r="AT78" i="1"/>
  <c r="AV106" i="1"/>
  <c r="AR106" i="1"/>
  <c r="AS106" i="1"/>
  <c r="AU106" i="1"/>
  <c r="AQ106" i="1"/>
  <c r="AT106" i="1"/>
  <c r="AO106" i="1"/>
  <c r="AP106" i="1"/>
  <c r="AV138" i="1"/>
  <c r="AR138" i="1"/>
  <c r="AS138" i="1"/>
  <c r="AU138" i="1"/>
  <c r="AQ138" i="1"/>
  <c r="AT138" i="1"/>
  <c r="AO138" i="1"/>
  <c r="AP138" i="1"/>
  <c r="AV186" i="1"/>
  <c r="AR186" i="1"/>
  <c r="AS186" i="1"/>
  <c r="AU186" i="1"/>
  <c r="AQ186" i="1"/>
  <c r="AT186" i="1"/>
  <c r="AO186" i="1"/>
  <c r="AP186" i="1"/>
  <c r="AV218" i="1"/>
  <c r="AR218" i="1"/>
  <c r="AS218" i="1"/>
  <c r="AU218" i="1"/>
  <c r="AQ218" i="1"/>
  <c r="AT218" i="1"/>
  <c r="AO218" i="1"/>
  <c r="AP218" i="1"/>
  <c r="AV250" i="1"/>
  <c r="AR250" i="1"/>
  <c r="AS250" i="1"/>
  <c r="AU250" i="1"/>
  <c r="AQ250" i="1"/>
  <c r="AT250" i="1"/>
  <c r="AO250" i="1"/>
  <c r="AP250" i="1"/>
  <c r="AV282" i="1"/>
  <c r="AR282" i="1"/>
  <c r="AS282" i="1"/>
  <c r="AU282" i="1"/>
  <c r="AQ282" i="1"/>
  <c r="AT282" i="1"/>
  <c r="AO282" i="1"/>
  <c r="AP282" i="1"/>
  <c r="AV314" i="1"/>
  <c r="AR314" i="1"/>
  <c r="AS314" i="1"/>
  <c r="AU314" i="1"/>
  <c r="AQ314" i="1"/>
  <c r="AT314" i="1"/>
  <c r="AO314" i="1"/>
  <c r="AP314" i="1"/>
  <c r="AV362" i="1"/>
  <c r="AR362" i="1"/>
  <c r="AS362" i="1"/>
  <c r="AU362" i="1"/>
  <c r="AQ362" i="1"/>
  <c r="AT362" i="1"/>
  <c r="AP362" i="1"/>
  <c r="AO362" i="1"/>
  <c r="AR394" i="1"/>
  <c r="AV394" i="1"/>
  <c r="AS394" i="1"/>
  <c r="AU394" i="1"/>
  <c r="AW394" i="1" s="1"/>
  <c r="AX394" i="1" s="1"/>
  <c r="AQ394" i="1"/>
  <c r="AT394" i="1"/>
  <c r="AP394" i="1"/>
  <c r="AO394" i="1"/>
  <c r="AR426" i="1"/>
  <c r="AV426" i="1"/>
  <c r="AS426" i="1"/>
  <c r="AU426" i="1"/>
  <c r="AW426" i="1" s="1"/>
  <c r="AX426" i="1" s="1"/>
  <c r="AQ426" i="1"/>
  <c r="AT426" i="1"/>
  <c r="AP426" i="1"/>
  <c r="AO426" i="1"/>
  <c r="AQ91" i="1"/>
  <c r="AV91" i="1"/>
  <c r="AR91" i="1"/>
  <c r="AU91" i="1"/>
  <c r="AW91" i="1" s="1"/>
  <c r="AX91" i="1" s="1"/>
  <c r="AT91" i="1"/>
  <c r="AP91" i="1"/>
  <c r="AO91" i="1"/>
  <c r="AS91" i="1"/>
  <c r="AU123" i="1"/>
  <c r="AW123" i="1" s="1"/>
  <c r="AX123" i="1" s="1"/>
  <c r="AQ123" i="1"/>
  <c r="AV123" i="1"/>
  <c r="AR123" i="1"/>
  <c r="AT123" i="1"/>
  <c r="AP123" i="1"/>
  <c r="AO123" i="1"/>
  <c r="AS123" i="1"/>
  <c r="AU171" i="1"/>
  <c r="AW171" i="1" s="1"/>
  <c r="AX171" i="1" s="1"/>
  <c r="AQ171" i="1"/>
  <c r="AV171" i="1"/>
  <c r="AR171" i="1"/>
  <c r="AT171" i="1"/>
  <c r="AP171" i="1"/>
  <c r="AO171" i="1"/>
  <c r="AS171" i="1"/>
  <c r="AU219" i="1"/>
  <c r="AW219" i="1" s="1"/>
  <c r="AX219" i="1" s="1"/>
  <c r="AQ219" i="1"/>
  <c r="AV219" i="1"/>
  <c r="AR219" i="1"/>
  <c r="AT219" i="1"/>
  <c r="AO219" i="1"/>
  <c r="AS219" i="1"/>
  <c r="AP219" i="1"/>
  <c r="AU251" i="1"/>
  <c r="AW251" i="1" s="1"/>
  <c r="AX251" i="1" s="1"/>
  <c r="AQ251" i="1"/>
  <c r="AV251" i="1"/>
  <c r="AR251" i="1"/>
  <c r="AT251" i="1"/>
  <c r="AO251" i="1"/>
  <c r="AS251" i="1"/>
  <c r="AP251" i="1"/>
  <c r="AU283" i="1"/>
  <c r="AW283" i="1" s="1"/>
  <c r="AX283" i="1" s="1"/>
  <c r="AQ283" i="1"/>
  <c r="AV283" i="1"/>
  <c r="AR283" i="1"/>
  <c r="AT283" i="1"/>
  <c r="AO283" i="1"/>
  <c r="AS283" i="1"/>
  <c r="AP283" i="1"/>
  <c r="AU331" i="1"/>
  <c r="AW331" i="1" s="1"/>
  <c r="AX331" i="1" s="1"/>
  <c r="AQ331" i="1"/>
  <c r="AV331" i="1"/>
  <c r="AR331" i="1"/>
  <c r="AT331" i="1"/>
  <c r="AS331" i="1"/>
  <c r="AO331" i="1"/>
  <c r="AP331" i="1"/>
  <c r="AU347" i="1"/>
  <c r="AW347" i="1" s="1"/>
  <c r="AX347" i="1" s="1"/>
  <c r="AQ347" i="1"/>
  <c r="AV347" i="1"/>
  <c r="AR347" i="1"/>
  <c r="AT347" i="1"/>
  <c r="AS347" i="1"/>
  <c r="AO347" i="1"/>
  <c r="AP347" i="1"/>
  <c r="AU395" i="1"/>
  <c r="AQ395" i="1"/>
  <c r="AR395" i="1"/>
  <c r="AT395" i="1"/>
  <c r="AV395" i="1"/>
  <c r="AS395" i="1"/>
  <c r="AO395" i="1"/>
  <c r="AP395" i="1"/>
  <c r="AU443" i="1"/>
  <c r="AQ443" i="1"/>
  <c r="AR443" i="1"/>
  <c r="AT443" i="1"/>
  <c r="AV443" i="1"/>
  <c r="AS443" i="1"/>
  <c r="AO443" i="1"/>
  <c r="AP443" i="1"/>
  <c r="AV16" i="1"/>
  <c r="AT16" i="1"/>
  <c r="AP16" i="1"/>
  <c r="AQ16" i="1"/>
  <c r="AU16" i="1"/>
  <c r="AW16" i="1" s="1"/>
  <c r="AX16" i="1" s="1"/>
  <c r="AS16" i="1"/>
  <c r="AR16" i="1"/>
  <c r="AO16" i="1"/>
  <c r="AV32" i="1"/>
  <c r="AT32" i="1"/>
  <c r="AP32" i="1"/>
  <c r="AQ32" i="1"/>
  <c r="AU32" i="1"/>
  <c r="AW32" i="1" s="1"/>
  <c r="AX32" i="1" s="1"/>
  <c r="AS32" i="1"/>
  <c r="AR32" i="1"/>
  <c r="AO32" i="1"/>
  <c r="AV48" i="1"/>
  <c r="AT48" i="1"/>
  <c r="AP48" i="1"/>
  <c r="AQ48" i="1"/>
  <c r="AU48" i="1"/>
  <c r="AW48" i="1" s="1"/>
  <c r="AX48" i="1" s="1"/>
  <c r="AS48" i="1"/>
  <c r="AR48" i="1"/>
  <c r="AO48" i="1"/>
  <c r="AV64" i="1"/>
  <c r="AT64" i="1"/>
  <c r="AP64" i="1"/>
  <c r="AQ64" i="1"/>
  <c r="AU64" i="1"/>
  <c r="AW64" i="1" s="1"/>
  <c r="AX64" i="1" s="1"/>
  <c r="AS64" i="1"/>
  <c r="AR64" i="1"/>
  <c r="AO64" i="1"/>
  <c r="AV80" i="1"/>
  <c r="AT80" i="1"/>
  <c r="AP80" i="1"/>
  <c r="AQ80" i="1"/>
  <c r="AU80" i="1"/>
  <c r="AW80" i="1" s="1"/>
  <c r="AX80" i="1" s="1"/>
  <c r="AS80" i="1"/>
  <c r="AR80" i="1"/>
  <c r="AO80" i="1"/>
  <c r="AV96" i="1"/>
  <c r="AT96" i="1"/>
  <c r="AP96" i="1"/>
  <c r="AQ96" i="1"/>
  <c r="AU96" i="1"/>
  <c r="AW96" i="1" s="1"/>
  <c r="AX96" i="1" s="1"/>
  <c r="AS96" i="1"/>
  <c r="AR96" i="1"/>
  <c r="AO96" i="1"/>
  <c r="AV112" i="1"/>
  <c r="AT112" i="1"/>
  <c r="AP112" i="1"/>
  <c r="AU112" i="1"/>
  <c r="AS112" i="1"/>
  <c r="AQ112" i="1"/>
  <c r="AR112" i="1"/>
  <c r="AO112" i="1"/>
  <c r="AV128" i="1"/>
  <c r="AT128" i="1"/>
  <c r="AP128" i="1"/>
  <c r="AU128" i="1"/>
  <c r="AS128" i="1"/>
  <c r="AQ128" i="1"/>
  <c r="AR128" i="1"/>
  <c r="AO128" i="1"/>
  <c r="AV144" i="1"/>
  <c r="AT144" i="1"/>
  <c r="AP144" i="1"/>
  <c r="AU144" i="1"/>
  <c r="AS144" i="1"/>
  <c r="AQ144" i="1"/>
  <c r="AR144" i="1"/>
  <c r="AO144" i="1"/>
  <c r="AV160" i="1"/>
  <c r="AT160" i="1"/>
  <c r="AP160" i="1"/>
  <c r="AU160" i="1"/>
  <c r="AS160" i="1"/>
  <c r="AQ160" i="1"/>
  <c r="AR160" i="1"/>
  <c r="AO160" i="1"/>
  <c r="AV176" i="1"/>
  <c r="AT176" i="1"/>
  <c r="AP176" i="1"/>
  <c r="AU176" i="1"/>
  <c r="AS176" i="1"/>
  <c r="AQ176" i="1"/>
  <c r="AR176" i="1"/>
  <c r="AO176" i="1"/>
  <c r="AV192" i="1"/>
  <c r="AT192" i="1"/>
  <c r="AU192" i="1"/>
  <c r="AS192" i="1"/>
  <c r="AP192" i="1"/>
  <c r="AQ192" i="1"/>
  <c r="AR192" i="1"/>
  <c r="AO192" i="1"/>
  <c r="AV208" i="1"/>
  <c r="AT208" i="1"/>
  <c r="AU208" i="1"/>
  <c r="AS208" i="1"/>
  <c r="AP208" i="1"/>
  <c r="AQ208" i="1"/>
  <c r="AR208" i="1"/>
  <c r="AO208" i="1"/>
  <c r="AV224" i="1"/>
  <c r="AT224" i="1"/>
  <c r="AU224" i="1"/>
  <c r="AS224" i="1"/>
  <c r="AQ224" i="1"/>
  <c r="AR224" i="1"/>
  <c r="AO224" i="1"/>
  <c r="AP224" i="1"/>
  <c r="AV240" i="1"/>
  <c r="AT240" i="1"/>
  <c r="AU240" i="1"/>
  <c r="AS240" i="1"/>
  <c r="AQ240" i="1"/>
  <c r="AR240" i="1"/>
  <c r="AO240" i="1"/>
  <c r="AP240" i="1"/>
  <c r="AV256" i="1"/>
  <c r="AT256" i="1"/>
  <c r="AU256" i="1"/>
  <c r="AS256" i="1"/>
  <c r="AQ256" i="1"/>
  <c r="AR256" i="1"/>
  <c r="AO256" i="1"/>
  <c r="AP256" i="1"/>
  <c r="AV272" i="1"/>
  <c r="AT272" i="1"/>
  <c r="AU272" i="1"/>
  <c r="AS272" i="1"/>
  <c r="AQ272" i="1"/>
  <c r="AR272" i="1"/>
  <c r="AO272" i="1"/>
  <c r="AP272" i="1"/>
  <c r="AV288" i="1"/>
  <c r="AT288" i="1"/>
  <c r="AU288" i="1"/>
  <c r="AS288" i="1"/>
  <c r="AQ288" i="1"/>
  <c r="AR288" i="1"/>
  <c r="AO288" i="1"/>
  <c r="AP288" i="1"/>
  <c r="AV304" i="1"/>
  <c r="AT304" i="1"/>
  <c r="AU304" i="1"/>
  <c r="AS304" i="1"/>
  <c r="AQ304" i="1"/>
  <c r="AR304" i="1"/>
  <c r="AO304" i="1"/>
  <c r="AP304" i="1"/>
  <c r="AV320" i="1"/>
  <c r="AT320" i="1"/>
  <c r="AU320" i="1"/>
  <c r="AS320" i="1"/>
  <c r="AQ320" i="1"/>
  <c r="AR320" i="1"/>
  <c r="AO320" i="1"/>
  <c r="AP320" i="1"/>
  <c r="AV336" i="1"/>
  <c r="AT336" i="1"/>
  <c r="AU336" i="1"/>
  <c r="AS336" i="1"/>
  <c r="AQ336" i="1"/>
  <c r="AR336" i="1"/>
  <c r="AP336" i="1"/>
  <c r="AO336" i="1"/>
  <c r="AV352" i="1"/>
  <c r="AT352" i="1"/>
  <c r="AU352" i="1"/>
  <c r="AS352" i="1"/>
  <c r="AQ352" i="1"/>
  <c r="AR352" i="1"/>
  <c r="AP352" i="1"/>
  <c r="AO352" i="1"/>
  <c r="AV368" i="1"/>
  <c r="AT368" i="1"/>
  <c r="AU368" i="1"/>
  <c r="AS368" i="1"/>
  <c r="AQ368" i="1"/>
  <c r="AR368" i="1"/>
  <c r="AP368" i="1"/>
  <c r="AO368" i="1"/>
  <c r="AV384" i="1"/>
  <c r="AT384" i="1"/>
  <c r="AU384" i="1"/>
  <c r="AS384" i="1"/>
  <c r="AQ384" i="1"/>
  <c r="AR384" i="1"/>
  <c r="AP384" i="1"/>
  <c r="AO384" i="1"/>
  <c r="AV400" i="1"/>
  <c r="AT400" i="1"/>
  <c r="AU400" i="1"/>
  <c r="AS400" i="1"/>
  <c r="AQ400" i="1"/>
  <c r="AR400" i="1"/>
  <c r="AP400" i="1"/>
  <c r="AO400" i="1"/>
  <c r="AV416" i="1"/>
  <c r="AT416" i="1"/>
  <c r="AU416" i="1"/>
  <c r="AS416" i="1"/>
  <c r="AQ416" i="1"/>
  <c r="AR416" i="1"/>
  <c r="AP416" i="1"/>
  <c r="AO416" i="1"/>
  <c r="AV432" i="1"/>
  <c r="AT432" i="1"/>
  <c r="AU432" i="1"/>
  <c r="AS432" i="1"/>
  <c r="AQ432" i="1"/>
  <c r="AR432" i="1"/>
  <c r="AP432" i="1"/>
  <c r="AO432" i="1"/>
  <c r="AV448" i="1"/>
  <c r="AT448" i="1"/>
  <c r="AU448" i="1"/>
  <c r="AS448" i="1"/>
  <c r="AQ448" i="1"/>
  <c r="AR448" i="1"/>
  <c r="AP448" i="1"/>
  <c r="AO448" i="1"/>
  <c r="AU5" i="1"/>
  <c r="AW5" i="1" s="1"/>
  <c r="AX5" i="1" s="1"/>
  <c r="AV5" i="1"/>
  <c r="AS5" i="1"/>
  <c r="AT5" i="1"/>
  <c r="AR5" i="1"/>
  <c r="AQ5" i="1"/>
  <c r="AP5" i="1"/>
  <c r="AO5" i="1"/>
  <c r="AU21" i="1"/>
  <c r="AW21" i="1" s="1"/>
  <c r="AX21" i="1" s="1"/>
  <c r="AV21" i="1"/>
  <c r="AS21" i="1"/>
  <c r="AT21" i="1"/>
  <c r="AR21" i="1"/>
  <c r="AQ21" i="1"/>
  <c r="AP21" i="1"/>
  <c r="AO21" i="1"/>
  <c r="AU37" i="1"/>
  <c r="AW37" i="1" s="1"/>
  <c r="AX37" i="1" s="1"/>
  <c r="AV37" i="1"/>
  <c r="AS37" i="1"/>
  <c r="AT37" i="1"/>
  <c r="AR37" i="1"/>
  <c r="AQ37" i="1"/>
  <c r="AP37" i="1"/>
  <c r="AO37" i="1"/>
  <c r="AU53" i="1"/>
  <c r="AW53" i="1" s="1"/>
  <c r="AX53" i="1" s="1"/>
  <c r="AV53" i="1"/>
  <c r="AS53" i="1"/>
  <c r="AT53" i="1"/>
  <c r="AR53" i="1"/>
  <c r="AQ53" i="1"/>
  <c r="AP53" i="1"/>
  <c r="AO53" i="1"/>
  <c r="AU69" i="1"/>
  <c r="AW69" i="1" s="1"/>
  <c r="AX69" i="1" s="1"/>
  <c r="AV69" i="1"/>
  <c r="AS69" i="1"/>
  <c r="AT69" i="1"/>
  <c r="AR69" i="1"/>
  <c r="AQ69" i="1"/>
  <c r="AP69" i="1"/>
  <c r="AO69" i="1"/>
  <c r="AU85" i="1"/>
  <c r="AW85" i="1" s="1"/>
  <c r="AX85" i="1" s="1"/>
  <c r="AV85" i="1"/>
  <c r="AS85" i="1"/>
  <c r="AT85" i="1"/>
  <c r="AR85" i="1"/>
  <c r="AQ85" i="1"/>
  <c r="AP85" i="1"/>
  <c r="AO85" i="1"/>
  <c r="AU101" i="1"/>
  <c r="AW101" i="1" s="1"/>
  <c r="AX101" i="1" s="1"/>
  <c r="AV101" i="1"/>
  <c r="AS101" i="1"/>
  <c r="AT101" i="1"/>
  <c r="AR101" i="1"/>
  <c r="AQ101" i="1"/>
  <c r="AP101" i="1"/>
  <c r="AO101" i="1"/>
  <c r="AV117" i="1"/>
  <c r="AS117" i="1"/>
  <c r="AT117" i="1"/>
  <c r="AR117" i="1"/>
  <c r="AQ117" i="1"/>
  <c r="AU117" i="1"/>
  <c r="AP117" i="1"/>
  <c r="AO117" i="1"/>
  <c r="AV133" i="1"/>
  <c r="AS133" i="1"/>
  <c r="AT133" i="1"/>
  <c r="AR133" i="1"/>
  <c r="AQ133" i="1"/>
  <c r="AU133" i="1"/>
  <c r="AP133" i="1"/>
  <c r="AO133" i="1"/>
  <c r="AV149" i="1"/>
  <c r="AS149" i="1"/>
  <c r="AT149" i="1"/>
  <c r="AR149" i="1"/>
  <c r="AQ149" i="1"/>
  <c r="AU149" i="1"/>
  <c r="AP149" i="1"/>
  <c r="AO149" i="1"/>
  <c r="AV165" i="1"/>
  <c r="AS165" i="1"/>
  <c r="AT165" i="1"/>
  <c r="AR165" i="1"/>
  <c r="AQ165" i="1"/>
  <c r="AU165" i="1"/>
  <c r="AP165" i="1"/>
  <c r="AO165" i="1"/>
  <c r="AV181" i="1"/>
  <c r="AS181" i="1"/>
  <c r="AT181" i="1"/>
  <c r="AR181" i="1"/>
  <c r="AQ181" i="1"/>
  <c r="AP181" i="1"/>
  <c r="AU181" i="1"/>
  <c r="AO181" i="1"/>
  <c r="AV197" i="1"/>
  <c r="AS197" i="1"/>
  <c r="AT197" i="1"/>
  <c r="AR197" i="1"/>
  <c r="AQ197" i="1"/>
  <c r="AP197" i="1"/>
  <c r="AU197" i="1"/>
  <c r="AO197" i="1"/>
  <c r="AV213" i="1"/>
  <c r="AS213" i="1"/>
  <c r="AT213" i="1"/>
  <c r="AR213" i="1"/>
  <c r="AQ213" i="1"/>
  <c r="AP213" i="1"/>
  <c r="AU213" i="1"/>
  <c r="AO213" i="1"/>
  <c r="AV229" i="1"/>
  <c r="AS229" i="1"/>
  <c r="AT229" i="1"/>
  <c r="AR229" i="1"/>
  <c r="AQ229" i="1"/>
  <c r="AP229" i="1"/>
  <c r="AU229" i="1"/>
  <c r="AO229" i="1"/>
  <c r="AV245" i="1"/>
  <c r="AS245" i="1"/>
  <c r="AT245" i="1"/>
  <c r="AR245" i="1"/>
  <c r="AQ245" i="1"/>
  <c r="AP245" i="1"/>
  <c r="AU245" i="1"/>
  <c r="AO245" i="1"/>
  <c r="AV261" i="1"/>
  <c r="AS261" i="1"/>
  <c r="AT261" i="1"/>
  <c r="AR261" i="1"/>
  <c r="AQ261" i="1"/>
  <c r="AP261" i="1"/>
  <c r="AU261" i="1"/>
  <c r="AO261" i="1"/>
  <c r="AV277" i="1"/>
  <c r="AS277" i="1"/>
  <c r="AT277" i="1"/>
  <c r="AR277" i="1"/>
  <c r="AQ277" i="1"/>
  <c r="AP277" i="1"/>
  <c r="AU277" i="1"/>
  <c r="AO277" i="1"/>
  <c r="AV293" i="1"/>
  <c r="AS293" i="1"/>
  <c r="AT293" i="1"/>
  <c r="AR293" i="1"/>
  <c r="AQ293" i="1"/>
  <c r="AP293" i="1"/>
  <c r="AU293" i="1"/>
  <c r="AO293" i="1"/>
  <c r="AV309" i="1"/>
  <c r="AS309" i="1"/>
  <c r="AT309" i="1"/>
  <c r="AR309" i="1"/>
  <c r="AQ309" i="1"/>
  <c r="AP309" i="1"/>
  <c r="AU309" i="1"/>
  <c r="AO309" i="1"/>
  <c r="AV325" i="1"/>
  <c r="AS325" i="1"/>
  <c r="AT325" i="1"/>
  <c r="AR325" i="1"/>
  <c r="AQ325" i="1"/>
  <c r="AP325" i="1"/>
  <c r="AU325" i="1"/>
  <c r="AO325" i="1"/>
  <c r="AV341" i="1"/>
  <c r="AS341" i="1"/>
  <c r="AT341" i="1"/>
  <c r="AR341" i="1"/>
  <c r="AQ341" i="1"/>
  <c r="AP341" i="1"/>
  <c r="AU341" i="1"/>
  <c r="AO341" i="1"/>
  <c r="AV357" i="1"/>
  <c r="AS357" i="1"/>
  <c r="AT357" i="1"/>
  <c r="AR357" i="1"/>
  <c r="AQ357" i="1"/>
  <c r="AP357" i="1"/>
  <c r="AU357" i="1"/>
  <c r="AO357" i="1"/>
  <c r="AV373" i="1"/>
  <c r="AS373" i="1"/>
  <c r="AT373" i="1"/>
  <c r="AR373" i="1"/>
  <c r="AQ373" i="1"/>
  <c r="AP373" i="1"/>
  <c r="AU373" i="1"/>
  <c r="AO373" i="1"/>
  <c r="AV389" i="1"/>
  <c r="AS389" i="1"/>
  <c r="AT389" i="1"/>
  <c r="AR389" i="1"/>
  <c r="AQ389" i="1"/>
  <c r="AP389" i="1"/>
  <c r="AU389" i="1"/>
  <c r="AO389" i="1"/>
  <c r="AS405" i="1"/>
  <c r="AV405" i="1"/>
  <c r="AT405" i="1"/>
  <c r="AR405" i="1"/>
  <c r="AQ405" i="1"/>
  <c r="AP405" i="1"/>
  <c r="AU405" i="1"/>
  <c r="AW405" i="1" s="1"/>
  <c r="AX405" i="1" s="1"/>
  <c r="AO405" i="1"/>
  <c r="AS421" i="1"/>
  <c r="AV421" i="1"/>
  <c r="AT421" i="1"/>
  <c r="AR421" i="1"/>
  <c r="AQ421" i="1"/>
  <c r="AP421" i="1"/>
  <c r="AU421" i="1"/>
  <c r="AW421" i="1" s="1"/>
  <c r="AX421" i="1" s="1"/>
  <c r="AO421" i="1"/>
  <c r="AS437" i="1"/>
  <c r="AV437" i="1"/>
  <c r="AT437" i="1"/>
  <c r="AR437" i="1"/>
  <c r="AQ437" i="1"/>
  <c r="AP437" i="1"/>
  <c r="AU437" i="1"/>
  <c r="AW437" i="1" s="1"/>
  <c r="AX437" i="1" s="1"/>
  <c r="AO437" i="1"/>
  <c r="AS453" i="1"/>
  <c r="AV453" i="1"/>
  <c r="AT453" i="1"/>
  <c r="AR453" i="1"/>
  <c r="AQ453" i="1"/>
  <c r="AP453" i="1"/>
  <c r="AU453" i="1"/>
  <c r="AW453" i="1" s="1"/>
  <c r="AX453" i="1" s="1"/>
  <c r="AO453" i="1"/>
  <c r="AV10" i="1"/>
  <c r="AR10" i="1"/>
  <c r="AS10" i="1"/>
  <c r="AQ10" i="1"/>
  <c r="AU10" i="1"/>
  <c r="AW10" i="1" s="1"/>
  <c r="AX10" i="1" s="1"/>
  <c r="AT10" i="1"/>
  <c r="AO10" i="1"/>
  <c r="AP10" i="1"/>
  <c r="AV18" i="1"/>
  <c r="AU18" i="1"/>
  <c r="AR18" i="1"/>
  <c r="AS18" i="1"/>
  <c r="AQ18" i="1"/>
  <c r="AO18" i="1"/>
  <c r="AP18" i="1"/>
  <c r="AT18" i="1"/>
  <c r="AV26" i="1"/>
  <c r="AR26" i="1"/>
  <c r="AS26" i="1"/>
  <c r="AQ26" i="1"/>
  <c r="AU26" i="1"/>
  <c r="AW26" i="1" s="1"/>
  <c r="AX26" i="1" s="1"/>
  <c r="AT26" i="1"/>
  <c r="AO26" i="1"/>
  <c r="AP26" i="1"/>
  <c r="AV34" i="1"/>
  <c r="AU34" i="1"/>
  <c r="AR34" i="1"/>
  <c r="AS34" i="1"/>
  <c r="AQ34" i="1"/>
  <c r="AO34" i="1"/>
  <c r="AP34" i="1"/>
  <c r="AT34" i="1"/>
  <c r="AV42" i="1"/>
  <c r="AR42" i="1"/>
  <c r="AS42" i="1"/>
  <c r="AQ42" i="1"/>
  <c r="AT42" i="1"/>
  <c r="AO42" i="1"/>
  <c r="AP42" i="1"/>
  <c r="AU42" i="1"/>
  <c r="AV50" i="1"/>
  <c r="AU50" i="1"/>
  <c r="AR50" i="1"/>
  <c r="AS50" i="1"/>
  <c r="AQ50" i="1"/>
  <c r="AO50" i="1"/>
  <c r="AP50" i="1"/>
  <c r="AT50" i="1"/>
  <c r="AV58" i="1"/>
  <c r="AR58" i="1"/>
  <c r="AS58" i="1"/>
  <c r="AQ58" i="1"/>
  <c r="AT58" i="1"/>
  <c r="AO58" i="1"/>
  <c r="AU58" i="1"/>
  <c r="AP58" i="1"/>
  <c r="AV66" i="1"/>
  <c r="AU66" i="1"/>
  <c r="AR66" i="1"/>
  <c r="AS66" i="1"/>
  <c r="AQ66" i="1"/>
  <c r="AO66" i="1"/>
  <c r="AP66" i="1"/>
  <c r="AT66" i="1"/>
  <c r="AV74" i="1"/>
  <c r="AR74" i="1"/>
  <c r="AS74" i="1"/>
  <c r="AQ74" i="1"/>
  <c r="AU74" i="1"/>
  <c r="AW74" i="1" s="1"/>
  <c r="AX74" i="1" s="1"/>
  <c r="AT74" i="1"/>
  <c r="AO74" i="1"/>
  <c r="AP74" i="1"/>
  <c r="AV82" i="1"/>
  <c r="AU82" i="1"/>
  <c r="AR82" i="1"/>
  <c r="AS82" i="1"/>
  <c r="AQ82" i="1"/>
  <c r="AO82" i="1"/>
  <c r="AP82" i="1"/>
  <c r="AT82" i="1"/>
  <c r="AV98" i="1"/>
  <c r="AU98" i="1"/>
  <c r="AR98" i="1"/>
  <c r="AS98" i="1"/>
  <c r="AQ98" i="1"/>
  <c r="AO98" i="1"/>
  <c r="AP98" i="1"/>
  <c r="AT98" i="1"/>
  <c r="AV114" i="1"/>
  <c r="AR114" i="1"/>
  <c r="AS114" i="1"/>
  <c r="AU114" i="1"/>
  <c r="AQ114" i="1"/>
  <c r="AO114" i="1"/>
  <c r="AP114" i="1"/>
  <c r="AT114" i="1"/>
  <c r="AV130" i="1"/>
  <c r="AR130" i="1"/>
  <c r="AS130" i="1"/>
  <c r="AU130" i="1"/>
  <c r="AQ130" i="1"/>
  <c r="AO130" i="1"/>
  <c r="AP130" i="1"/>
  <c r="AT130" i="1"/>
  <c r="AV146" i="1"/>
  <c r="AR146" i="1"/>
  <c r="AS146" i="1"/>
  <c r="AU146" i="1"/>
  <c r="AQ146" i="1"/>
  <c r="AO146" i="1"/>
  <c r="AP146" i="1"/>
  <c r="AT146" i="1"/>
  <c r="AV162" i="1"/>
  <c r="AR162" i="1"/>
  <c r="AS162" i="1"/>
  <c r="AU162" i="1"/>
  <c r="AQ162" i="1"/>
  <c r="AO162" i="1"/>
  <c r="AP162" i="1"/>
  <c r="AT162" i="1"/>
  <c r="AV178" i="1"/>
  <c r="AR178" i="1"/>
  <c r="AS178" i="1"/>
  <c r="AU178" i="1"/>
  <c r="AQ178" i="1"/>
  <c r="AO178" i="1"/>
  <c r="AP178" i="1"/>
  <c r="AT178" i="1"/>
  <c r="AV194" i="1"/>
  <c r="AR194" i="1"/>
  <c r="AS194" i="1"/>
  <c r="AU194" i="1"/>
  <c r="AQ194" i="1"/>
  <c r="AO194" i="1"/>
  <c r="AP194" i="1"/>
  <c r="AT194" i="1"/>
  <c r="AV210" i="1"/>
  <c r="AR210" i="1"/>
  <c r="AS210" i="1"/>
  <c r="AU210" i="1"/>
  <c r="AQ210" i="1"/>
  <c r="AO210" i="1"/>
  <c r="AP210" i="1"/>
  <c r="AT210" i="1"/>
  <c r="AV226" i="1"/>
  <c r="AR226" i="1"/>
  <c r="AS226" i="1"/>
  <c r="AU226" i="1"/>
  <c r="AQ226" i="1"/>
  <c r="AO226" i="1"/>
  <c r="AP226" i="1"/>
  <c r="AT226" i="1"/>
  <c r="AV242" i="1"/>
  <c r="AR242" i="1"/>
  <c r="AS242" i="1"/>
  <c r="AU242" i="1"/>
  <c r="AQ242" i="1"/>
  <c r="AO242" i="1"/>
  <c r="AP242" i="1"/>
  <c r="AT242" i="1"/>
  <c r="AV258" i="1"/>
  <c r="AR258" i="1"/>
  <c r="AS258" i="1"/>
  <c r="AU258" i="1"/>
  <c r="AQ258" i="1"/>
  <c r="AO258" i="1"/>
  <c r="AP258" i="1"/>
  <c r="AT258" i="1"/>
  <c r="AV274" i="1"/>
  <c r="AR274" i="1"/>
  <c r="AS274" i="1"/>
  <c r="AU274" i="1"/>
  <c r="AQ274" i="1"/>
  <c r="AO274" i="1"/>
  <c r="AP274" i="1"/>
  <c r="AT274" i="1"/>
  <c r="AV290" i="1"/>
  <c r="AR290" i="1"/>
  <c r="AS290" i="1"/>
  <c r="AU290" i="1"/>
  <c r="AQ290" i="1"/>
  <c r="AO290" i="1"/>
  <c r="AP290" i="1"/>
  <c r="AT290" i="1"/>
  <c r="AV306" i="1"/>
  <c r="AR306" i="1"/>
  <c r="AS306" i="1"/>
  <c r="AU306" i="1"/>
  <c r="AQ306" i="1"/>
  <c r="AO306" i="1"/>
  <c r="AP306" i="1"/>
  <c r="AT306" i="1"/>
  <c r="AV322" i="1"/>
  <c r="AR322" i="1"/>
  <c r="AS322" i="1"/>
  <c r="AU322" i="1"/>
  <c r="AQ322" i="1"/>
  <c r="AO322" i="1"/>
  <c r="AP322" i="1"/>
  <c r="AT322" i="1"/>
  <c r="AV338" i="1"/>
  <c r="AR338" i="1"/>
  <c r="AS338" i="1"/>
  <c r="AU338" i="1"/>
  <c r="AQ338" i="1"/>
  <c r="AP338" i="1"/>
  <c r="AT338" i="1"/>
  <c r="AO338" i="1"/>
  <c r="AV354" i="1"/>
  <c r="AR354" i="1"/>
  <c r="AS354" i="1"/>
  <c r="AU354" i="1"/>
  <c r="AQ354" i="1"/>
  <c r="AP354" i="1"/>
  <c r="AT354" i="1"/>
  <c r="AO354" i="1"/>
  <c r="AV370" i="1"/>
  <c r="AR370" i="1"/>
  <c r="AS370" i="1"/>
  <c r="AU370" i="1"/>
  <c r="AQ370" i="1"/>
  <c r="AP370" i="1"/>
  <c r="AT370" i="1"/>
  <c r="AO370" i="1"/>
  <c r="AV386" i="1"/>
  <c r="AR386" i="1"/>
  <c r="AS386" i="1"/>
  <c r="AU386" i="1"/>
  <c r="AQ386" i="1"/>
  <c r="AP386" i="1"/>
  <c r="AT386" i="1"/>
  <c r="AO386" i="1"/>
  <c r="AR402" i="1"/>
  <c r="AS402" i="1"/>
  <c r="AV402" i="1"/>
  <c r="AU402" i="1"/>
  <c r="AW402" i="1" s="1"/>
  <c r="AX402" i="1" s="1"/>
  <c r="AQ402" i="1"/>
  <c r="AP402" i="1"/>
  <c r="AT402" i="1"/>
  <c r="AO402" i="1"/>
  <c r="AR418" i="1"/>
  <c r="AS418" i="1"/>
  <c r="AV418" i="1"/>
  <c r="AU418" i="1"/>
  <c r="AW418" i="1" s="1"/>
  <c r="AX418" i="1" s="1"/>
  <c r="AQ418" i="1"/>
  <c r="AP418" i="1"/>
  <c r="AT418" i="1"/>
  <c r="AO418" i="1"/>
  <c r="AR434" i="1"/>
  <c r="AS434" i="1"/>
  <c r="AV434" i="1"/>
  <c r="AU434" i="1"/>
  <c r="AW434" i="1" s="1"/>
  <c r="AX434" i="1" s="1"/>
  <c r="AQ434" i="1"/>
  <c r="AP434" i="1"/>
  <c r="AT434" i="1"/>
  <c r="AO434" i="1"/>
  <c r="AR450" i="1"/>
  <c r="AS450" i="1"/>
  <c r="AV450" i="1"/>
  <c r="AU450" i="1"/>
  <c r="AW450" i="1" s="1"/>
  <c r="AX450" i="1" s="1"/>
  <c r="AQ450" i="1"/>
  <c r="AP450" i="1"/>
  <c r="AT450" i="1"/>
  <c r="AO450" i="1"/>
  <c r="AQ83" i="1"/>
  <c r="AV83" i="1"/>
  <c r="AU83" i="1"/>
  <c r="AW83" i="1" s="1"/>
  <c r="AX83" i="1" s="1"/>
  <c r="AR83" i="1"/>
  <c r="AT83" i="1"/>
  <c r="AP83" i="1"/>
  <c r="AS83" i="1"/>
  <c r="AO83" i="1"/>
  <c r="AQ99" i="1"/>
  <c r="AV99" i="1"/>
  <c r="AU99" i="1"/>
  <c r="AW99" i="1" s="1"/>
  <c r="AX99" i="1" s="1"/>
  <c r="AR99" i="1"/>
  <c r="AT99" i="1"/>
  <c r="AP99" i="1"/>
  <c r="AS99" i="1"/>
  <c r="AO99" i="1"/>
  <c r="AU115" i="1"/>
  <c r="AW115" i="1" s="1"/>
  <c r="AX115" i="1" s="1"/>
  <c r="AQ115" i="1"/>
  <c r="AV115" i="1"/>
  <c r="AR115" i="1"/>
  <c r="AT115" i="1"/>
  <c r="AP115" i="1"/>
  <c r="AS115" i="1"/>
  <c r="AO115" i="1"/>
  <c r="AU131" i="1"/>
  <c r="AW131" i="1" s="1"/>
  <c r="AX131" i="1" s="1"/>
  <c r="AQ131" i="1"/>
  <c r="AV131" i="1"/>
  <c r="AR131" i="1"/>
  <c r="AT131" i="1"/>
  <c r="AP131" i="1"/>
  <c r="AS131" i="1"/>
  <c r="AO131" i="1"/>
  <c r="AU147" i="1"/>
  <c r="AW147" i="1" s="1"/>
  <c r="AX147" i="1" s="1"/>
  <c r="AQ147" i="1"/>
  <c r="AV147" i="1"/>
  <c r="AR147" i="1"/>
  <c r="AT147" i="1"/>
  <c r="AP147" i="1"/>
  <c r="AS147" i="1"/>
  <c r="AO147" i="1"/>
  <c r="AU163" i="1"/>
  <c r="AW163" i="1" s="1"/>
  <c r="AX163" i="1" s="1"/>
  <c r="AQ163" i="1"/>
  <c r="AV163" i="1"/>
  <c r="AR163" i="1"/>
  <c r="AT163" i="1"/>
  <c r="AP163" i="1"/>
  <c r="AS163" i="1"/>
  <c r="AO163" i="1"/>
  <c r="AU179" i="1"/>
  <c r="AW179" i="1" s="1"/>
  <c r="AX179" i="1" s="1"/>
  <c r="AQ179" i="1"/>
  <c r="AV179" i="1"/>
  <c r="AR179" i="1"/>
  <c r="AT179" i="1"/>
  <c r="AS179" i="1"/>
  <c r="AO179" i="1"/>
  <c r="AP179" i="1"/>
  <c r="AU195" i="1"/>
  <c r="AW195" i="1" s="1"/>
  <c r="AX195" i="1" s="1"/>
  <c r="AQ195" i="1"/>
  <c r="AV195" i="1"/>
  <c r="AR195" i="1"/>
  <c r="AT195" i="1"/>
  <c r="AS195" i="1"/>
  <c r="AO195" i="1"/>
  <c r="AP195" i="1"/>
  <c r="AU211" i="1"/>
  <c r="AW211" i="1" s="1"/>
  <c r="AX211" i="1" s="1"/>
  <c r="AQ211" i="1"/>
  <c r="AV211" i="1"/>
  <c r="AR211" i="1"/>
  <c r="AT211" i="1"/>
  <c r="AS211" i="1"/>
  <c r="AO211" i="1"/>
  <c r="AP211" i="1"/>
  <c r="AU227" i="1"/>
  <c r="AW227" i="1" s="1"/>
  <c r="AX227" i="1" s="1"/>
  <c r="AQ227" i="1"/>
  <c r="AV227" i="1"/>
  <c r="AR227" i="1"/>
  <c r="AT227" i="1"/>
  <c r="AS227" i="1"/>
  <c r="AO227" i="1"/>
  <c r="AP227" i="1"/>
  <c r="AU243" i="1"/>
  <c r="AW243" i="1" s="1"/>
  <c r="AX243" i="1" s="1"/>
  <c r="AQ243" i="1"/>
  <c r="AV243" i="1"/>
  <c r="AR243" i="1"/>
  <c r="AT243" i="1"/>
  <c r="AS243" i="1"/>
  <c r="AO243" i="1"/>
  <c r="AP243" i="1"/>
  <c r="AU259" i="1"/>
  <c r="AW259" i="1" s="1"/>
  <c r="AX259" i="1" s="1"/>
  <c r="AQ259" i="1"/>
  <c r="AV259" i="1"/>
  <c r="AR259" i="1"/>
  <c r="AT259" i="1"/>
  <c r="AS259" i="1"/>
  <c r="AO259" i="1"/>
  <c r="AP259" i="1"/>
  <c r="AU275" i="1"/>
  <c r="AW275" i="1" s="1"/>
  <c r="AX275" i="1" s="1"/>
  <c r="AQ275" i="1"/>
  <c r="AV275" i="1"/>
  <c r="AR275" i="1"/>
  <c r="AT275" i="1"/>
  <c r="AS275" i="1"/>
  <c r="AO275" i="1"/>
  <c r="AP275" i="1"/>
  <c r="AU291" i="1"/>
  <c r="AW291" i="1" s="1"/>
  <c r="AX291" i="1" s="1"/>
  <c r="AQ291" i="1"/>
  <c r="AV291" i="1"/>
  <c r="AR291" i="1"/>
  <c r="AT291" i="1"/>
  <c r="AS291" i="1"/>
  <c r="AO291" i="1"/>
  <c r="AP291" i="1"/>
  <c r="AU307" i="1"/>
  <c r="AW307" i="1" s="1"/>
  <c r="AX307" i="1" s="1"/>
  <c r="AQ307" i="1"/>
  <c r="AV307" i="1"/>
  <c r="AR307" i="1"/>
  <c r="AT307" i="1"/>
  <c r="AS307" i="1"/>
  <c r="AO307" i="1"/>
  <c r="AP307" i="1"/>
  <c r="AU323" i="1"/>
  <c r="AW323" i="1" s="1"/>
  <c r="AX323" i="1" s="1"/>
  <c r="AQ323" i="1"/>
  <c r="AV323" i="1"/>
  <c r="AR323" i="1"/>
  <c r="AT323" i="1"/>
  <c r="AS323" i="1"/>
  <c r="AO323" i="1"/>
  <c r="AP323" i="1"/>
  <c r="AU339" i="1"/>
  <c r="AW339" i="1" s="1"/>
  <c r="AX339" i="1" s="1"/>
  <c r="AQ339" i="1"/>
  <c r="AV339" i="1"/>
  <c r="AR339" i="1"/>
  <c r="AT339" i="1"/>
  <c r="AS339" i="1"/>
  <c r="AO339" i="1"/>
  <c r="AP339" i="1"/>
  <c r="AU355" i="1"/>
  <c r="AW355" i="1" s="1"/>
  <c r="AX355" i="1" s="1"/>
  <c r="AQ355" i="1"/>
  <c r="AV355" i="1"/>
  <c r="AR355" i="1"/>
  <c r="AT355" i="1"/>
  <c r="AS355" i="1"/>
  <c r="AO355" i="1"/>
  <c r="AP355" i="1"/>
  <c r="AU371" i="1"/>
  <c r="AW371" i="1" s="1"/>
  <c r="AX371" i="1" s="1"/>
  <c r="AQ371" i="1"/>
  <c r="AV371" i="1"/>
  <c r="AR371" i="1"/>
  <c r="AT371" i="1"/>
  <c r="AS371" i="1"/>
  <c r="AO371" i="1"/>
  <c r="AP371" i="1"/>
  <c r="AU387" i="1"/>
  <c r="AW387" i="1" s="1"/>
  <c r="AX387" i="1" s="1"/>
  <c r="AQ387" i="1"/>
  <c r="AV387" i="1"/>
  <c r="AR387" i="1"/>
  <c r="AT387" i="1"/>
  <c r="AS387" i="1"/>
  <c r="AO387" i="1"/>
  <c r="AP387" i="1"/>
  <c r="AV403" i="1"/>
  <c r="AU403" i="1"/>
  <c r="AQ403" i="1"/>
  <c r="AR403" i="1"/>
  <c r="AT403" i="1"/>
  <c r="AS403" i="1"/>
  <c r="AO403" i="1"/>
  <c r="AP403" i="1"/>
  <c r="AV419" i="1"/>
  <c r="AU419" i="1"/>
  <c r="AQ419" i="1"/>
  <c r="AR419" i="1"/>
  <c r="AT419" i="1"/>
  <c r="AS419" i="1"/>
  <c r="AO419" i="1"/>
  <c r="AP419" i="1"/>
  <c r="AV435" i="1"/>
  <c r="AU435" i="1"/>
  <c r="AQ435" i="1"/>
  <c r="AR435" i="1"/>
  <c r="AT435" i="1"/>
  <c r="AS435" i="1"/>
  <c r="AO435" i="1"/>
  <c r="AP435" i="1"/>
  <c r="AV451" i="1"/>
  <c r="AU451" i="1"/>
  <c r="AQ451" i="1"/>
  <c r="AR451" i="1"/>
  <c r="AT451" i="1"/>
  <c r="AS451" i="1"/>
  <c r="AO451" i="1"/>
  <c r="AP451" i="1"/>
  <c r="AV8" i="1"/>
  <c r="AT8" i="1"/>
  <c r="AP8" i="1"/>
  <c r="AU8" i="1"/>
  <c r="AQ8" i="1"/>
  <c r="AS8" i="1"/>
  <c r="AR8" i="1"/>
  <c r="AO8" i="1"/>
  <c r="AV72" i="1"/>
  <c r="AT72" i="1"/>
  <c r="AP72" i="1"/>
  <c r="AU72" i="1"/>
  <c r="AQ72" i="1"/>
  <c r="AS72" i="1"/>
  <c r="AR72" i="1"/>
  <c r="AO72" i="1"/>
  <c r="AV136" i="1"/>
  <c r="AT136" i="1"/>
  <c r="AP136" i="1"/>
  <c r="AU136" i="1"/>
  <c r="AS136" i="1"/>
  <c r="AR136" i="1"/>
  <c r="AQ136" i="1"/>
  <c r="AO136" i="1"/>
  <c r="AV184" i="1"/>
  <c r="AT184" i="1"/>
  <c r="AU184" i="1"/>
  <c r="AS184" i="1"/>
  <c r="AR184" i="1"/>
  <c r="AP184" i="1"/>
  <c r="AQ184" i="1"/>
  <c r="AO184" i="1"/>
  <c r="AV248" i="1"/>
  <c r="AT248" i="1"/>
  <c r="AU248" i="1"/>
  <c r="AS248" i="1"/>
  <c r="AR248" i="1"/>
  <c r="AQ248" i="1"/>
  <c r="AO248" i="1"/>
  <c r="AP248" i="1"/>
  <c r="AV296" i="1"/>
  <c r="AT296" i="1"/>
  <c r="AU296" i="1"/>
  <c r="AS296" i="1"/>
  <c r="AR296" i="1"/>
  <c r="AQ296" i="1"/>
  <c r="AO296" i="1"/>
  <c r="AP296" i="1"/>
  <c r="AV344" i="1"/>
  <c r="AT344" i="1"/>
  <c r="AU344" i="1"/>
  <c r="AS344" i="1"/>
  <c r="AR344" i="1"/>
  <c r="AQ344" i="1"/>
  <c r="AP344" i="1"/>
  <c r="AO344" i="1"/>
  <c r="AV408" i="1"/>
  <c r="AT408" i="1"/>
  <c r="AU408" i="1"/>
  <c r="AS408" i="1"/>
  <c r="AR408" i="1"/>
  <c r="AQ408" i="1"/>
  <c r="AP408" i="1"/>
  <c r="AO408" i="1"/>
  <c r="AU13" i="1"/>
  <c r="AW13" i="1" s="1"/>
  <c r="AX13" i="1" s="1"/>
  <c r="AV13" i="1"/>
  <c r="AS13" i="1"/>
  <c r="AT13" i="1"/>
  <c r="AR13" i="1"/>
  <c r="AQ13" i="1"/>
  <c r="AP13" i="1"/>
  <c r="AO13" i="1"/>
  <c r="AU77" i="1"/>
  <c r="AW77" i="1" s="1"/>
  <c r="AX77" i="1" s="1"/>
  <c r="AV77" i="1"/>
  <c r="AS77" i="1"/>
  <c r="AT77" i="1"/>
  <c r="AR77" i="1"/>
  <c r="AQ77" i="1"/>
  <c r="AP77" i="1"/>
  <c r="AO77" i="1"/>
  <c r="AV125" i="1"/>
  <c r="AS125" i="1"/>
  <c r="AT125" i="1"/>
  <c r="AR125" i="1"/>
  <c r="AU125" i="1"/>
  <c r="AW125" i="1" s="1"/>
  <c r="AX125" i="1" s="1"/>
  <c r="AQ125" i="1"/>
  <c r="AP125" i="1"/>
  <c r="AO125" i="1"/>
  <c r="AV173" i="1"/>
  <c r="AS173" i="1"/>
  <c r="AT173" i="1"/>
  <c r="AR173" i="1"/>
  <c r="AU173" i="1"/>
  <c r="AW173" i="1" s="1"/>
  <c r="AX173" i="1" s="1"/>
  <c r="AQ173" i="1"/>
  <c r="AP173" i="1"/>
  <c r="AO173" i="1"/>
  <c r="AV237" i="1"/>
  <c r="AS237" i="1"/>
  <c r="AT237" i="1"/>
  <c r="AR237" i="1"/>
  <c r="AU237" i="1"/>
  <c r="AW237" i="1" s="1"/>
  <c r="AX237" i="1" s="1"/>
  <c r="AQ237" i="1"/>
  <c r="AP237" i="1"/>
  <c r="AO237" i="1"/>
  <c r="AV301" i="1"/>
  <c r="AS301" i="1"/>
  <c r="AT301" i="1"/>
  <c r="AR301" i="1"/>
  <c r="AU301" i="1"/>
  <c r="AW301" i="1" s="1"/>
  <c r="AX301" i="1" s="1"/>
  <c r="AQ301" i="1"/>
  <c r="AP301" i="1"/>
  <c r="AO301" i="1"/>
  <c r="AV365" i="1"/>
  <c r="AS365" i="1"/>
  <c r="AT365" i="1"/>
  <c r="AR365" i="1"/>
  <c r="AU365" i="1"/>
  <c r="AW365" i="1" s="1"/>
  <c r="AX365" i="1" s="1"/>
  <c r="AQ365" i="1"/>
  <c r="AP365" i="1"/>
  <c r="AO365" i="1"/>
  <c r="AS429" i="1"/>
  <c r="AT429" i="1"/>
  <c r="AV429" i="1"/>
  <c r="AR429" i="1"/>
  <c r="AU429" i="1"/>
  <c r="AW429" i="1" s="1"/>
  <c r="AX429" i="1" s="1"/>
  <c r="AQ429" i="1"/>
  <c r="AP429" i="1"/>
  <c r="AO429" i="1"/>
  <c r="AR6" i="1"/>
  <c r="AS6" i="1"/>
  <c r="AV6" i="1"/>
  <c r="AU6" i="1"/>
  <c r="AW6" i="1" s="1"/>
  <c r="AX6" i="1" s="1"/>
  <c r="AQ6" i="1"/>
  <c r="AT6" i="1"/>
  <c r="AP6" i="1"/>
  <c r="AO6" i="1"/>
  <c r="AR30" i="1"/>
  <c r="AU30" i="1"/>
  <c r="AS30" i="1"/>
  <c r="AV30" i="1"/>
  <c r="AQ30" i="1"/>
  <c r="AP30" i="1"/>
  <c r="AO30" i="1"/>
  <c r="AT30" i="1"/>
  <c r="AR62" i="1"/>
  <c r="AU62" i="1"/>
  <c r="AS62" i="1"/>
  <c r="AV62" i="1"/>
  <c r="AQ62" i="1"/>
  <c r="AP62" i="1"/>
  <c r="AO62" i="1"/>
  <c r="AT62" i="1"/>
  <c r="AV90" i="1"/>
  <c r="AR90" i="1"/>
  <c r="AS90" i="1"/>
  <c r="AQ90" i="1"/>
  <c r="AU90" i="1"/>
  <c r="AW90" i="1" s="1"/>
  <c r="AX90" i="1" s="1"/>
  <c r="AT90" i="1"/>
  <c r="AO90" i="1"/>
  <c r="AP90" i="1"/>
  <c r="AV154" i="1"/>
  <c r="AR154" i="1"/>
  <c r="AS154" i="1"/>
  <c r="AU154" i="1"/>
  <c r="AQ154" i="1"/>
  <c r="AT154" i="1"/>
  <c r="AO154" i="1"/>
  <c r="AP154" i="1"/>
  <c r="AV202" i="1"/>
  <c r="AR202" i="1"/>
  <c r="AS202" i="1"/>
  <c r="AU202" i="1"/>
  <c r="AQ202" i="1"/>
  <c r="AT202" i="1"/>
  <c r="AO202" i="1"/>
  <c r="AP202" i="1"/>
  <c r="AV266" i="1"/>
  <c r="AR266" i="1"/>
  <c r="AS266" i="1"/>
  <c r="AU266" i="1"/>
  <c r="AQ266" i="1"/>
  <c r="AT266" i="1"/>
  <c r="AO266" i="1"/>
  <c r="AP266" i="1"/>
  <c r="AV330" i="1"/>
  <c r="AR330" i="1"/>
  <c r="AS330" i="1"/>
  <c r="AU330" i="1"/>
  <c r="AQ330" i="1"/>
  <c r="AT330" i="1"/>
  <c r="AP330" i="1"/>
  <c r="AO330" i="1"/>
  <c r="AV378" i="1"/>
  <c r="AR378" i="1"/>
  <c r="AS378" i="1"/>
  <c r="AU378" i="1"/>
  <c r="AQ378" i="1"/>
  <c r="AT378" i="1"/>
  <c r="AP378" i="1"/>
  <c r="AO378" i="1"/>
  <c r="AQ75" i="1"/>
  <c r="AV75" i="1"/>
  <c r="AR75" i="1"/>
  <c r="AU75" i="1"/>
  <c r="AW75" i="1" s="1"/>
  <c r="AX75" i="1" s="1"/>
  <c r="AT75" i="1"/>
  <c r="AP75" i="1"/>
  <c r="AO75" i="1"/>
  <c r="AS75" i="1"/>
  <c r="AU139" i="1"/>
  <c r="AW139" i="1" s="1"/>
  <c r="AX139" i="1" s="1"/>
  <c r="AQ139" i="1"/>
  <c r="AV139" i="1"/>
  <c r="AR139" i="1"/>
  <c r="AT139" i="1"/>
  <c r="AP139" i="1"/>
  <c r="AO139" i="1"/>
  <c r="AS139" i="1"/>
  <c r="AU187" i="1"/>
  <c r="AW187" i="1" s="1"/>
  <c r="AX187" i="1" s="1"/>
  <c r="AQ187" i="1"/>
  <c r="AV187" i="1"/>
  <c r="AR187" i="1"/>
  <c r="AT187" i="1"/>
  <c r="AO187" i="1"/>
  <c r="AS187" i="1"/>
  <c r="AP187" i="1"/>
  <c r="AU235" i="1"/>
  <c r="AW235" i="1" s="1"/>
  <c r="AX235" i="1" s="1"/>
  <c r="AQ235" i="1"/>
  <c r="AV235" i="1"/>
  <c r="AR235" i="1"/>
  <c r="AT235" i="1"/>
  <c r="AO235" i="1"/>
  <c r="AS235" i="1"/>
  <c r="AP235" i="1"/>
  <c r="AU299" i="1"/>
  <c r="AW299" i="1" s="1"/>
  <c r="AX299" i="1" s="1"/>
  <c r="AQ299" i="1"/>
  <c r="AV299" i="1"/>
  <c r="AR299" i="1"/>
  <c r="AT299" i="1"/>
  <c r="AO299" i="1"/>
  <c r="AS299" i="1"/>
  <c r="AP299" i="1"/>
  <c r="AU379" i="1"/>
  <c r="AW379" i="1" s="1"/>
  <c r="AX379" i="1" s="1"/>
  <c r="AQ379" i="1"/>
  <c r="AV379" i="1"/>
  <c r="AR379" i="1"/>
  <c r="AT379" i="1"/>
  <c r="AS379" i="1"/>
  <c r="AO379" i="1"/>
  <c r="AP379" i="1"/>
  <c r="AU411" i="1"/>
  <c r="AQ411" i="1"/>
  <c r="AR411" i="1"/>
  <c r="AT411" i="1"/>
  <c r="AV411" i="1"/>
  <c r="AS411" i="1"/>
  <c r="AO411" i="1"/>
  <c r="AP411" i="1"/>
  <c r="AV4" i="1"/>
  <c r="AT4" i="1"/>
  <c r="AP4" i="1"/>
  <c r="AQ4" i="1"/>
  <c r="AS4" i="1"/>
  <c r="AU4" i="1"/>
  <c r="AR4" i="1"/>
  <c r="AO4" i="1"/>
  <c r="AV20" i="1"/>
  <c r="AT20" i="1"/>
  <c r="AP20" i="1"/>
  <c r="AQ20" i="1"/>
  <c r="AS20" i="1"/>
  <c r="AU20" i="1"/>
  <c r="AR20" i="1"/>
  <c r="AO20" i="1"/>
  <c r="AV36" i="1"/>
  <c r="AT36" i="1"/>
  <c r="AP36" i="1"/>
  <c r="AQ36" i="1"/>
  <c r="AS36" i="1"/>
  <c r="AU36" i="1"/>
  <c r="AR36" i="1"/>
  <c r="AO36" i="1"/>
  <c r="AV52" i="1"/>
  <c r="AT52" i="1"/>
  <c r="AP52" i="1"/>
  <c r="AQ52" i="1"/>
  <c r="AS52" i="1"/>
  <c r="AU52" i="1"/>
  <c r="AR52" i="1"/>
  <c r="AO52" i="1"/>
  <c r="AV68" i="1"/>
  <c r="AT68" i="1"/>
  <c r="AP68" i="1"/>
  <c r="AQ68" i="1"/>
  <c r="AS68" i="1"/>
  <c r="AU68" i="1"/>
  <c r="AR68" i="1"/>
  <c r="AO68" i="1"/>
  <c r="AV84" i="1"/>
  <c r="AT84" i="1"/>
  <c r="AP84" i="1"/>
  <c r="AQ84" i="1"/>
  <c r="AS84" i="1"/>
  <c r="AU84" i="1"/>
  <c r="AR84" i="1"/>
  <c r="AO84" i="1"/>
  <c r="AV100" i="1"/>
  <c r="AT100" i="1"/>
  <c r="AP100" i="1"/>
  <c r="AQ100" i="1"/>
  <c r="AS100" i="1"/>
  <c r="AU100" i="1"/>
  <c r="AR100" i="1"/>
  <c r="AO100" i="1"/>
  <c r="AV116" i="1"/>
  <c r="AT116" i="1"/>
  <c r="AP116" i="1"/>
  <c r="AU116" i="1"/>
  <c r="AS116" i="1"/>
  <c r="AR116" i="1"/>
  <c r="AQ116" i="1"/>
  <c r="AO116" i="1"/>
  <c r="AV132" i="1"/>
  <c r="AT132" i="1"/>
  <c r="AP132" i="1"/>
  <c r="AU132" i="1"/>
  <c r="AS132" i="1"/>
  <c r="AR132" i="1"/>
  <c r="AQ132" i="1"/>
  <c r="AO132" i="1"/>
  <c r="AV148" i="1"/>
  <c r="AT148" i="1"/>
  <c r="AP148" i="1"/>
  <c r="AU148" i="1"/>
  <c r="AS148" i="1"/>
  <c r="AR148" i="1"/>
  <c r="AQ148" i="1"/>
  <c r="AO148" i="1"/>
  <c r="AV164" i="1"/>
  <c r="AT164" i="1"/>
  <c r="AP164" i="1"/>
  <c r="AU164" i="1"/>
  <c r="AS164" i="1"/>
  <c r="AR164" i="1"/>
  <c r="AQ164" i="1"/>
  <c r="AO164" i="1"/>
  <c r="AV180" i="1"/>
  <c r="AT180" i="1"/>
  <c r="AU180" i="1"/>
  <c r="AS180" i="1"/>
  <c r="AP180" i="1"/>
  <c r="AR180" i="1"/>
  <c r="AQ180" i="1"/>
  <c r="AO180" i="1"/>
  <c r="AV196" i="1"/>
  <c r="AT196" i="1"/>
  <c r="AU196" i="1"/>
  <c r="AS196" i="1"/>
  <c r="AP196" i="1"/>
  <c r="AR196" i="1"/>
  <c r="AQ196" i="1"/>
  <c r="AO196" i="1"/>
  <c r="AV212" i="1"/>
  <c r="AT212" i="1"/>
  <c r="AU212" i="1"/>
  <c r="AS212" i="1"/>
  <c r="AR212" i="1"/>
  <c r="AQ212" i="1"/>
  <c r="AP212" i="1"/>
  <c r="AO212" i="1"/>
  <c r="AV228" i="1"/>
  <c r="AT228" i="1"/>
  <c r="AU228" i="1"/>
  <c r="AS228" i="1"/>
  <c r="AR228" i="1"/>
  <c r="AQ228" i="1"/>
  <c r="AP228" i="1"/>
  <c r="AO228" i="1"/>
  <c r="AV244" i="1"/>
  <c r="AT244" i="1"/>
  <c r="AU244" i="1"/>
  <c r="AS244" i="1"/>
  <c r="AR244" i="1"/>
  <c r="AQ244" i="1"/>
  <c r="AP244" i="1"/>
  <c r="AO244" i="1"/>
  <c r="AV260" i="1"/>
  <c r="AT260" i="1"/>
  <c r="AU260" i="1"/>
  <c r="AS260" i="1"/>
  <c r="AR260" i="1"/>
  <c r="AQ260" i="1"/>
  <c r="AP260" i="1"/>
  <c r="AO260" i="1"/>
  <c r="AV276" i="1"/>
  <c r="AT276" i="1"/>
  <c r="AU276" i="1"/>
  <c r="AS276" i="1"/>
  <c r="AR276" i="1"/>
  <c r="AQ276" i="1"/>
  <c r="AP276" i="1"/>
  <c r="AO276" i="1"/>
  <c r="AV292" i="1"/>
  <c r="AT292" i="1"/>
  <c r="AU292" i="1"/>
  <c r="AS292" i="1"/>
  <c r="AR292" i="1"/>
  <c r="AQ292" i="1"/>
  <c r="AP292" i="1"/>
  <c r="AO292" i="1"/>
  <c r="AV308" i="1"/>
  <c r="AT308" i="1"/>
  <c r="AU308" i="1"/>
  <c r="AS308" i="1"/>
  <c r="AR308" i="1"/>
  <c r="AQ308" i="1"/>
  <c r="AP308" i="1"/>
  <c r="AO308" i="1"/>
  <c r="AV324" i="1"/>
  <c r="AT324" i="1"/>
  <c r="AU324" i="1"/>
  <c r="AS324" i="1"/>
  <c r="AR324" i="1"/>
  <c r="AQ324" i="1"/>
  <c r="AP324" i="1"/>
  <c r="AO324" i="1"/>
  <c r="AV340" i="1"/>
  <c r="AT340" i="1"/>
  <c r="AU340" i="1"/>
  <c r="AS340" i="1"/>
  <c r="AR340" i="1"/>
  <c r="AQ340" i="1"/>
  <c r="AP340" i="1"/>
  <c r="AO340" i="1"/>
  <c r="AV356" i="1"/>
  <c r="AT356" i="1"/>
  <c r="AU356" i="1"/>
  <c r="AS356" i="1"/>
  <c r="AR356" i="1"/>
  <c r="AQ356" i="1"/>
  <c r="AP356" i="1"/>
  <c r="AO356" i="1"/>
  <c r="AV372" i="1"/>
  <c r="AT372" i="1"/>
  <c r="AU372" i="1"/>
  <c r="AS372" i="1"/>
  <c r="AR372" i="1"/>
  <c r="AQ372" i="1"/>
  <c r="AP372" i="1"/>
  <c r="AO372" i="1"/>
  <c r="AV388" i="1"/>
  <c r="AT388" i="1"/>
  <c r="AU388" i="1"/>
  <c r="AS388" i="1"/>
  <c r="AR388" i="1"/>
  <c r="AQ388" i="1"/>
  <c r="AP388" i="1"/>
  <c r="AO388" i="1"/>
  <c r="AV404" i="1"/>
  <c r="AT404" i="1"/>
  <c r="AU404" i="1"/>
  <c r="AS404" i="1"/>
  <c r="AR404" i="1"/>
  <c r="AQ404" i="1"/>
  <c r="AP404" i="1"/>
  <c r="AO404" i="1"/>
  <c r="AV420" i="1"/>
  <c r="AT420" i="1"/>
  <c r="AU420" i="1"/>
  <c r="AS420" i="1"/>
  <c r="AR420" i="1"/>
  <c r="AQ420" i="1"/>
  <c r="AP420" i="1"/>
  <c r="AO420" i="1"/>
  <c r="AV436" i="1"/>
  <c r="AT436" i="1"/>
  <c r="AU436" i="1"/>
  <c r="AS436" i="1"/>
  <c r="AR436" i="1"/>
  <c r="AQ436" i="1"/>
  <c r="AP436" i="1"/>
  <c r="AO436" i="1"/>
  <c r="AV452" i="1"/>
  <c r="AT452" i="1"/>
  <c r="AU452" i="1"/>
  <c r="AS452" i="1"/>
  <c r="AR452" i="1"/>
  <c r="AQ452" i="1"/>
  <c r="AP452" i="1"/>
  <c r="AO452" i="1"/>
  <c r="AU9" i="1"/>
  <c r="AW9" i="1" s="1"/>
  <c r="AX9" i="1" s="1"/>
  <c r="AV9" i="1"/>
  <c r="AS9" i="1"/>
  <c r="AT9" i="1"/>
  <c r="AR9" i="1"/>
  <c r="AP9" i="1"/>
  <c r="AQ9" i="1"/>
  <c r="AO9" i="1"/>
  <c r="AU25" i="1"/>
  <c r="AW25" i="1" s="1"/>
  <c r="AX25" i="1" s="1"/>
  <c r="AV25" i="1"/>
  <c r="AS25" i="1"/>
  <c r="AT25" i="1"/>
  <c r="AR25" i="1"/>
  <c r="AP25" i="1"/>
  <c r="AQ25" i="1"/>
  <c r="AO25" i="1"/>
  <c r="AU41" i="1"/>
  <c r="AW41" i="1" s="1"/>
  <c r="AX41" i="1" s="1"/>
  <c r="AV41" i="1"/>
  <c r="AS41" i="1"/>
  <c r="AT41" i="1"/>
  <c r="AR41" i="1"/>
  <c r="AP41" i="1"/>
  <c r="AQ41" i="1"/>
  <c r="AO41" i="1"/>
  <c r="AU57" i="1"/>
  <c r="AW57" i="1" s="1"/>
  <c r="AX57" i="1" s="1"/>
  <c r="AV57" i="1"/>
  <c r="AS57" i="1"/>
  <c r="AT57" i="1"/>
  <c r="AR57" i="1"/>
  <c r="AP57" i="1"/>
  <c r="AQ57" i="1"/>
  <c r="AO57" i="1"/>
  <c r="AU73" i="1"/>
  <c r="AW73" i="1" s="1"/>
  <c r="AX73" i="1" s="1"/>
  <c r="AV73" i="1"/>
  <c r="AS73" i="1"/>
  <c r="AT73" i="1"/>
  <c r="AR73" i="1"/>
  <c r="AP73" i="1"/>
  <c r="AQ73" i="1"/>
  <c r="AO73" i="1"/>
  <c r="AU89" i="1"/>
  <c r="AW89" i="1" s="1"/>
  <c r="AX89" i="1" s="1"/>
  <c r="AV89" i="1"/>
  <c r="AS89" i="1"/>
  <c r="AT89" i="1"/>
  <c r="AR89" i="1"/>
  <c r="AP89" i="1"/>
  <c r="AQ89" i="1"/>
  <c r="AO89" i="1"/>
  <c r="AV105" i="1"/>
  <c r="AS105" i="1"/>
  <c r="AT105" i="1"/>
  <c r="AR105" i="1"/>
  <c r="AP105" i="1"/>
  <c r="AQ105" i="1"/>
  <c r="AU105" i="1"/>
  <c r="AO105" i="1"/>
  <c r="AV121" i="1"/>
  <c r="AS121" i="1"/>
  <c r="AT121" i="1"/>
  <c r="AR121" i="1"/>
  <c r="AP121" i="1"/>
  <c r="AQ121" i="1"/>
  <c r="AU121" i="1"/>
  <c r="AO121" i="1"/>
  <c r="AV137" i="1"/>
  <c r="AS137" i="1"/>
  <c r="AT137" i="1"/>
  <c r="AR137" i="1"/>
  <c r="AP137" i="1"/>
  <c r="AQ137" i="1"/>
  <c r="AU137" i="1"/>
  <c r="AO137" i="1"/>
  <c r="AV153" i="1"/>
  <c r="AS153" i="1"/>
  <c r="AT153" i="1"/>
  <c r="AR153" i="1"/>
  <c r="AP153" i="1"/>
  <c r="AQ153" i="1"/>
  <c r="AU153" i="1"/>
  <c r="AO153" i="1"/>
  <c r="AV169" i="1"/>
  <c r="AS169" i="1"/>
  <c r="AT169" i="1"/>
  <c r="AR169" i="1"/>
  <c r="AP169" i="1"/>
  <c r="AQ169" i="1"/>
  <c r="AU169" i="1"/>
  <c r="AO169" i="1"/>
  <c r="AV185" i="1"/>
  <c r="AS185" i="1"/>
  <c r="AT185" i="1"/>
  <c r="AR185" i="1"/>
  <c r="AP185" i="1"/>
  <c r="AQ185" i="1"/>
  <c r="AU185" i="1"/>
  <c r="AO185" i="1"/>
  <c r="AV201" i="1"/>
  <c r="AS201" i="1"/>
  <c r="AT201" i="1"/>
  <c r="AR201" i="1"/>
  <c r="AP201" i="1"/>
  <c r="AQ201" i="1"/>
  <c r="AU201" i="1"/>
  <c r="AO201" i="1"/>
  <c r="AV217" i="1"/>
  <c r="AS217" i="1"/>
  <c r="AT217" i="1"/>
  <c r="AR217" i="1"/>
  <c r="AP217" i="1"/>
  <c r="AQ217" i="1"/>
  <c r="AU217" i="1"/>
  <c r="AO217" i="1"/>
  <c r="AV233" i="1"/>
  <c r="AS233" i="1"/>
  <c r="AT233" i="1"/>
  <c r="AR233" i="1"/>
  <c r="AP233" i="1"/>
  <c r="AQ233" i="1"/>
  <c r="AU233" i="1"/>
  <c r="AO233" i="1"/>
  <c r="AV249" i="1"/>
  <c r="AS249" i="1"/>
  <c r="AT249" i="1"/>
  <c r="AR249" i="1"/>
  <c r="AP249" i="1"/>
  <c r="AQ249" i="1"/>
  <c r="AU249" i="1"/>
  <c r="AO249" i="1"/>
  <c r="AV265" i="1"/>
  <c r="AS265" i="1"/>
  <c r="AT265" i="1"/>
  <c r="AR265" i="1"/>
  <c r="AP265" i="1"/>
  <c r="AQ265" i="1"/>
  <c r="AU265" i="1"/>
  <c r="AO265" i="1"/>
  <c r="AV281" i="1"/>
  <c r="AS281" i="1"/>
  <c r="AT281" i="1"/>
  <c r="AR281" i="1"/>
  <c r="AP281" i="1"/>
  <c r="AQ281" i="1"/>
  <c r="AU281" i="1"/>
  <c r="AO281" i="1"/>
  <c r="AV297" i="1"/>
  <c r="AS297" i="1"/>
  <c r="AT297" i="1"/>
  <c r="AR297" i="1"/>
  <c r="AP297" i="1"/>
  <c r="AQ297" i="1"/>
  <c r="AU297" i="1"/>
  <c r="AO297" i="1"/>
  <c r="AV313" i="1"/>
  <c r="AS313" i="1"/>
  <c r="AT313" i="1"/>
  <c r="AR313" i="1"/>
  <c r="AP313" i="1"/>
  <c r="AQ313" i="1"/>
  <c r="AU313" i="1"/>
  <c r="AO313" i="1"/>
  <c r="AV329" i="1"/>
  <c r="AS329" i="1"/>
  <c r="AT329" i="1"/>
  <c r="AR329" i="1"/>
  <c r="AP329" i="1"/>
  <c r="AQ329" i="1"/>
  <c r="AU329" i="1"/>
  <c r="AO329" i="1"/>
  <c r="AV345" i="1"/>
  <c r="AS345" i="1"/>
  <c r="AT345" i="1"/>
  <c r="AR345" i="1"/>
  <c r="AP345" i="1"/>
  <c r="AQ345" i="1"/>
  <c r="AU345" i="1"/>
  <c r="AO345" i="1"/>
  <c r="AV361" i="1"/>
  <c r="AS361" i="1"/>
  <c r="AT361" i="1"/>
  <c r="AR361" i="1"/>
  <c r="AP361" i="1"/>
  <c r="AQ361" i="1"/>
  <c r="AU361" i="1"/>
  <c r="AO361" i="1"/>
  <c r="AV377" i="1"/>
  <c r="AS377" i="1"/>
  <c r="AT377" i="1"/>
  <c r="AR377" i="1"/>
  <c r="AP377" i="1"/>
  <c r="AQ377" i="1"/>
  <c r="AU377" i="1"/>
  <c r="AO377" i="1"/>
  <c r="AV393" i="1"/>
  <c r="AS393" i="1"/>
  <c r="AT393" i="1"/>
  <c r="AR393" i="1"/>
  <c r="AP393" i="1"/>
  <c r="AQ393" i="1"/>
  <c r="AU393" i="1"/>
  <c r="AO393" i="1"/>
  <c r="AV409" i="1"/>
  <c r="AS409" i="1"/>
  <c r="AT409" i="1"/>
  <c r="AR409" i="1"/>
  <c r="AP409" i="1"/>
  <c r="AQ409" i="1"/>
  <c r="AU409" i="1"/>
  <c r="AO409" i="1"/>
  <c r="AV425" i="1"/>
  <c r="AS425" i="1"/>
  <c r="AT425" i="1"/>
  <c r="AR425" i="1"/>
  <c r="AP425" i="1"/>
  <c r="AQ425" i="1"/>
  <c r="AU425" i="1"/>
  <c r="AO425" i="1"/>
  <c r="AV441" i="1"/>
  <c r="AS441" i="1"/>
  <c r="AT441" i="1"/>
  <c r="AR441" i="1"/>
  <c r="AP441" i="1"/>
  <c r="AQ441" i="1"/>
  <c r="AU441" i="1"/>
  <c r="AO441" i="1"/>
  <c r="AV457" i="1"/>
  <c r="AS457" i="1"/>
  <c r="AT457" i="1"/>
  <c r="AR457" i="1"/>
  <c r="AP457" i="1"/>
  <c r="AQ457" i="1"/>
  <c r="AU457" i="1"/>
  <c r="AO457" i="1"/>
  <c r="AR86" i="1"/>
  <c r="AS86" i="1"/>
  <c r="AV86" i="1"/>
  <c r="AU86" i="1"/>
  <c r="AW86" i="1" s="1"/>
  <c r="AX86" i="1" s="1"/>
  <c r="AQ86" i="1"/>
  <c r="AT86" i="1"/>
  <c r="AP86" i="1"/>
  <c r="AO86" i="1"/>
  <c r="AR102" i="1"/>
  <c r="AS102" i="1"/>
  <c r="AV102" i="1"/>
  <c r="AU102" i="1"/>
  <c r="AW102" i="1" s="1"/>
  <c r="AX102" i="1" s="1"/>
  <c r="AQ102" i="1"/>
  <c r="AT102" i="1"/>
  <c r="AP102" i="1"/>
  <c r="AO102" i="1"/>
  <c r="AR118" i="1"/>
  <c r="AS118" i="1"/>
  <c r="AV118" i="1"/>
  <c r="AU118" i="1"/>
  <c r="AW118" i="1" s="1"/>
  <c r="AX118" i="1" s="1"/>
  <c r="AQ118" i="1"/>
  <c r="AT118" i="1"/>
  <c r="AP118" i="1"/>
  <c r="AO118" i="1"/>
  <c r="AR134" i="1"/>
  <c r="AS134" i="1"/>
  <c r="AV134" i="1"/>
  <c r="AU134" i="1"/>
  <c r="AW134" i="1" s="1"/>
  <c r="AX134" i="1" s="1"/>
  <c r="AQ134" i="1"/>
  <c r="AT134" i="1"/>
  <c r="AP134" i="1"/>
  <c r="AO134" i="1"/>
  <c r="AR150" i="1"/>
  <c r="AS150" i="1"/>
  <c r="AV150" i="1"/>
  <c r="AU150" i="1"/>
  <c r="AW150" i="1" s="1"/>
  <c r="AX150" i="1" s="1"/>
  <c r="AQ150" i="1"/>
  <c r="AT150" i="1"/>
  <c r="AP150" i="1"/>
  <c r="AO150" i="1"/>
  <c r="AR166" i="1"/>
  <c r="AS166" i="1"/>
  <c r="AV166" i="1"/>
  <c r="AU166" i="1"/>
  <c r="AW166" i="1" s="1"/>
  <c r="AX166" i="1" s="1"/>
  <c r="AQ166" i="1"/>
  <c r="AT166" i="1"/>
  <c r="AP166" i="1"/>
  <c r="AO166" i="1"/>
  <c r="AR182" i="1"/>
  <c r="AS182" i="1"/>
  <c r="AV182" i="1"/>
  <c r="AU182" i="1"/>
  <c r="AW182" i="1" s="1"/>
  <c r="AX182" i="1" s="1"/>
  <c r="AQ182" i="1"/>
  <c r="AT182" i="1"/>
  <c r="AO182" i="1"/>
  <c r="AP182" i="1"/>
  <c r="AR198" i="1"/>
  <c r="AS198" i="1"/>
  <c r="AV198" i="1"/>
  <c r="AU198" i="1"/>
  <c r="AW198" i="1" s="1"/>
  <c r="AX198" i="1" s="1"/>
  <c r="AQ198" i="1"/>
  <c r="AT198" i="1"/>
  <c r="AO198" i="1"/>
  <c r="AP198" i="1"/>
  <c r="AR214" i="1"/>
  <c r="AS214" i="1"/>
  <c r="AV214" i="1"/>
  <c r="AU214" i="1"/>
  <c r="AW214" i="1" s="1"/>
  <c r="AX214" i="1" s="1"/>
  <c r="AQ214" i="1"/>
  <c r="AT214" i="1"/>
  <c r="AO214" i="1"/>
  <c r="AP214" i="1"/>
  <c r="AR230" i="1"/>
  <c r="AS230" i="1"/>
  <c r="AV230" i="1"/>
  <c r="AU230" i="1"/>
  <c r="AW230" i="1" s="1"/>
  <c r="AX230" i="1" s="1"/>
  <c r="AQ230" i="1"/>
  <c r="AT230" i="1"/>
  <c r="AO230" i="1"/>
  <c r="AP230" i="1"/>
  <c r="AR246" i="1"/>
  <c r="AS246" i="1"/>
  <c r="AV246" i="1"/>
  <c r="AU246" i="1"/>
  <c r="AW246" i="1" s="1"/>
  <c r="AX246" i="1" s="1"/>
  <c r="AQ246" i="1"/>
  <c r="AT246" i="1"/>
  <c r="AO246" i="1"/>
  <c r="AP246" i="1"/>
  <c r="AR262" i="1"/>
  <c r="AS262" i="1"/>
  <c r="AV262" i="1"/>
  <c r="AU262" i="1"/>
  <c r="AW262" i="1" s="1"/>
  <c r="AX262" i="1" s="1"/>
  <c r="AQ262" i="1"/>
  <c r="AT262" i="1"/>
  <c r="AO262" i="1"/>
  <c r="AP262" i="1"/>
  <c r="AR278" i="1"/>
  <c r="AS278" i="1"/>
  <c r="AV278" i="1"/>
  <c r="AU278" i="1"/>
  <c r="AW278" i="1" s="1"/>
  <c r="AX278" i="1" s="1"/>
  <c r="AQ278" i="1"/>
  <c r="AT278" i="1"/>
  <c r="AO278" i="1"/>
  <c r="AP278" i="1"/>
  <c r="AR294" i="1"/>
  <c r="AS294" i="1"/>
  <c r="AU294" i="1"/>
  <c r="AQ294" i="1"/>
  <c r="AT294" i="1"/>
  <c r="AO294" i="1"/>
  <c r="AP294" i="1"/>
  <c r="AV294" i="1"/>
  <c r="AR310" i="1"/>
  <c r="AS310" i="1"/>
  <c r="AU310" i="1"/>
  <c r="AW310" i="1" s="1"/>
  <c r="AX310" i="1" s="1"/>
  <c r="AQ310" i="1"/>
  <c r="AT310" i="1"/>
  <c r="AV310" i="1"/>
  <c r="AO310" i="1"/>
  <c r="AP310" i="1"/>
  <c r="AR326" i="1"/>
  <c r="AS326" i="1"/>
  <c r="AU326" i="1"/>
  <c r="AQ326" i="1"/>
  <c r="AT326" i="1"/>
  <c r="AO326" i="1"/>
  <c r="AP326" i="1"/>
  <c r="AV326" i="1"/>
  <c r="AR342" i="1"/>
  <c r="AS342" i="1"/>
  <c r="AU342" i="1"/>
  <c r="AW342" i="1" s="1"/>
  <c r="AX342" i="1" s="1"/>
  <c r="AQ342" i="1"/>
  <c r="AT342" i="1"/>
  <c r="AV342" i="1"/>
  <c r="AP342" i="1"/>
  <c r="AO342" i="1"/>
  <c r="AR358" i="1"/>
  <c r="AS358" i="1"/>
  <c r="AU358" i="1"/>
  <c r="AQ358" i="1"/>
  <c r="AT358" i="1"/>
  <c r="AP358" i="1"/>
  <c r="AV358" i="1"/>
  <c r="AO358" i="1"/>
  <c r="AR374" i="1"/>
  <c r="AS374" i="1"/>
  <c r="AU374" i="1"/>
  <c r="AW374" i="1" s="1"/>
  <c r="AX374" i="1" s="1"/>
  <c r="AQ374" i="1"/>
  <c r="AT374" i="1"/>
  <c r="AV374" i="1"/>
  <c r="AP374" i="1"/>
  <c r="AO374" i="1"/>
  <c r="AR390" i="1"/>
  <c r="AS390" i="1"/>
  <c r="AU390" i="1"/>
  <c r="AQ390" i="1"/>
  <c r="AT390" i="1"/>
  <c r="AP390" i="1"/>
  <c r="AV390" i="1"/>
  <c r="AO390" i="1"/>
  <c r="AR406" i="1"/>
  <c r="AS406" i="1"/>
  <c r="AU406" i="1"/>
  <c r="AW406" i="1" s="1"/>
  <c r="AX406" i="1" s="1"/>
  <c r="AQ406" i="1"/>
  <c r="AT406" i="1"/>
  <c r="AV406" i="1"/>
  <c r="AP406" i="1"/>
  <c r="AO406" i="1"/>
  <c r="AR422" i="1"/>
  <c r="AS422" i="1"/>
  <c r="AU422" i="1"/>
  <c r="AW422" i="1" s="1"/>
  <c r="AX422" i="1" s="1"/>
  <c r="AQ422" i="1"/>
  <c r="AT422" i="1"/>
  <c r="AV422" i="1"/>
  <c r="AP422" i="1"/>
  <c r="AO422" i="1"/>
  <c r="AR438" i="1"/>
  <c r="AS438" i="1"/>
  <c r="AU438" i="1"/>
  <c r="AQ438" i="1"/>
  <c r="AV438" i="1"/>
  <c r="AT438" i="1"/>
  <c r="AP438" i="1"/>
  <c r="AO438" i="1"/>
  <c r="AR454" i="1"/>
  <c r="AS454" i="1"/>
  <c r="AU454" i="1"/>
  <c r="AQ454" i="1"/>
  <c r="AT454" i="1"/>
  <c r="AP454" i="1"/>
  <c r="AV454" i="1"/>
  <c r="AO454" i="1"/>
  <c r="AU7" i="1"/>
  <c r="AW7" i="1" s="1"/>
  <c r="AX7" i="1" s="1"/>
  <c r="AQ7" i="1"/>
  <c r="AR7" i="1"/>
  <c r="AV7" i="1"/>
  <c r="AT7" i="1"/>
  <c r="AP7" i="1"/>
  <c r="AS7" i="1"/>
  <c r="AO7" i="1"/>
  <c r="AQ15" i="1"/>
  <c r="AR15" i="1"/>
  <c r="AV15" i="1"/>
  <c r="AT15" i="1"/>
  <c r="AP15" i="1"/>
  <c r="AS15" i="1"/>
  <c r="AU15" i="1"/>
  <c r="AW15" i="1" s="1"/>
  <c r="AX15" i="1" s="1"/>
  <c r="AO15" i="1"/>
  <c r="AU23" i="1"/>
  <c r="AW23" i="1" s="1"/>
  <c r="AX23" i="1" s="1"/>
  <c r="AQ23" i="1"/>
  <c r="AR23" i="1"/>
  <c r="AV23" i="1"/>
  <c r="AT23" i="1"/>
  <c r="AP23" i="1"/>
  <c r="AS23" i="1"/>
  <c r="AO23" i="1"/>
  <c r="AQ31" i="1"/>
  <c r="AR31" i="1"/>
  <c r="AV31" i="1"/>
  <c r="AT31" i="1"/>
  <c r="AP31" i="1"/>
  <c r="AS31" i="1"/>
  <c r="AU31" i="1"/>
  <c r="AW31" i="1" s="1"/>
  <c r="AX31" i="1" s="1"/>
  <c r="AO31" i="1"/>
  <c r="AU39" i="1"/>
  <c r="AW39" i="1" s="1"/>
  <c r="AX39" i="1" s="1"/>
  <c r="AQ39" i="1"/>
  <c r="AR39" i="1"/>
  <c r="AV39" i="1"/>
  <c r="AT39" i="1"/>
  <c r="AP39" i="1"/>
  <c r="AS39" i="1"/>
  <c r="AO39" i="1"/>
  <c r="AQ47" i="1"/>
  <c r="AR47" i="1"/>
  <c r="AV47" i="1"/>
  <c r="AT47" i="1"/>
  <c r="AP47" i="1"/>
  <c r="AU47" i="1"/>
  <c r="AS47" i="1"/>
  <c r="AO47" i="1"/>
  <c r="AU55" i="1"/>
  <c r="AW55" i="1" s="1"/>
  <c r="AX55" i="1" s="1"/>
  <c r="AQ55" i="1"/>
  <c r="AR55" i="1"/>
  <c r="AV55" i="1"/>
  <c r="AT55" i="1"/>
  <c r="AP55" i="1"/>
  <c r="AS55" i="1"/>
  <c r="AO55" i="1"/>
  <c r="AQ63" i="1"/>
  <c r="AR63" i="1"/>
  <c r="AV63" i="1"/>
  <c r="AT63" i="1"/>
  <c r="AP63" i="1"/>
  <c r="AS63" i="1"/>
  <c r="AO63" i="1"/>
  <c r="AU63" i="1"/>
  <c r="AW63" i="1" s="1"/>
  <c r="AX63" i="1" s="1"/>
  <c r="AU71" i="1"/>
  <c r="AW71" i="1" s="1"/>
  <c r="AX71" i="1" s="1"/>
  <c r="AQ71" i="1"/>
  <c r="AR71" i="1"/>
  <c r="AV71" i="1"/>
  <c r="AT71" i="1"/>
  <c r="AP71" i="1"/>
  <c r="AS71" i="1"/>
  <c r="AO71" i="1"/>
  <c r="AU87" i="1"/>
  <c r="AW87" i="1" s="1"/>
  <c r="AX87" i="1" s="1"/>
  <c r="AQ87" i="1"/>
  <c r="AR87" i="1"/>
  <c r="AV87" i="1"/>
  <c r="AT87" i="1"/>
  <c r="AP87" i="1"/>
  <c r="AS87" i="1"/>
  <c r="AO87" i="1"/>
  <c r="AU103" i="1"/>
  <c r="AW103" i="1" s="1"/>
  <c r="AX103" i="1" s="1"/>
  <c r="AQ103" i="1"/>
  <c r="AR103" i="1"/>
  <c r="AV103" i="1"/>
  <c r="AT103" i="1"/>
  <c r="AP103" i="1"/>
  <c r="AS103" i="1"/>
  <c r="AO103" i="1"/>
  <c r="AU119" i="1"/>
  <c r="AW119" i="1" s="1"/>
  <c r="AX119" i="1" s="1"/>
  <c r="AQ119" i="1"/>
  <c r="AR119" i="1"/>
  <c r="AV119" i="1"/>
  <c r="AT119" i="1"/>
  <c r="AP119" i="1"/>
  <c r="AS119" i="1"/>
  <c r="AO119" i="1"/>
  <c r="AU135" i="1"/>
  <c r="AW135" i="1" s="1"/>
  <c r="AX135" i="1" s="1"/>
  <c r="AQ135" i="1"/>
  <c r="AR135" i="1"/>
  <c r="AV135" i="1"/>
  <c r="AT135" i="1"/>
  <c r="AP135" i="1"/>
  <c r="AS135" i="1"/>
  <c r="AO135" i="1"/>
  <c r="AU151" i="1"/>
  <c r="AW151" i="1" s="1"/>
  <c r="AX151" i="1" s="1"/>
  <c r="AQ151" i="1"/>
  <c r="AR151" i="1"/>
  <c r="AV151" i="1"/>
  <c r="AT151" i="1"/>
  <c r="AP151" i="1"/>
  <c r="AS151" i="1"/>
  <c r="AO151" i="1"/>
  <c r="AU167" i="1"/>
  <c r="AW167" i="1" s="1"/>
  <c r="AX167" i="1" s="1"/>
  <c r="AQ167" i="1"/>
  <c r="AR167" i="1"/>
  <c r="AV167" i="1"/>
  <c r="AT167" i="1"/>
  <c r="AP167" i="1"/>
  <c r="AS167" i="1"/>
  <c r="AO167" i="1"/>
  <c r="AU183" i="1"/>
  <c r="AW183" i="1" s="1"/>
  <c r="AX183" i="1" s="1"/>
  <c r="AQ183" i="1"/>
  <c r="AR183" i="1"/>
  <c r="AV183" i="1"/>
  <c r="AT183" i="1"/>
  <c r="AS183" i="1"/>
  <c r="AO183" i="1"/>
  <c r="AP183" i="1"/>
  <c r="AU199" i="1"/>
  <c r="AW199" i="1" s="1"/>
  <c r="AX199" i="1" s="1"/>
  <c r="AQ199" i="1"/>
  <c r="AR199" i="1"/>
  <c r="AV199" i="1"/>
  <c r="AT199" i="1"/>
  <c r="AS199" i="1"/>
  <c r="AO199" i="1"/>
  <c r="AP199" i="1"/>
  <c r="AU215" i="1"/>
  <c r="AW215" i="1" s="1"/>
  <c r="AX215" i="1" s="1"/>
  <c r="AQ215" i="1"/>
  <c r="AR215" i="1"/>
  <c r="AV215" i="1"/>
  <c r="AT215" i="1"/>
  <c r="AS215" i="1"/>
  <c r="AO215" i="1"/>
  <c r="AP215" i="1"/>
  <c r="AU231" i="1"/>
  <c r="AW231" i="1" s="1"/>
  <c r="AX231" i="1" s="1"/>
  <c r="AQ231" i="1"/>
  <c r="AR231" i="1"/>
  <c r="AV231" i="1"/>
  <c r="AT231" i="1"/>
  <c r="AS231" i="1"/>
  <c r="AO231" i="1"/>
  <c r="AP231" i="1"/>
  <c r="AU247" i="1"/>
  <c r="AW247" i="1" s="1"/>
  <c r="AX247" i="1" s="1"/>
  <c r="AQ247" i="1"/>
  <c r="AR247" i="1"/>
  <c r="AV247" i="1"/>
  <c r="AT247" i="1"/>
  <c r="AS247" i="1"/>
  <c r="AO247" i="1"/>
  <c r="AP247" i="1"/>
  <c r="AU263" i="1"/>
  <c r="AW263" i="1" s="1"/>
  <c r="AX263" i="1" s="1"/>
  <c r="AQ263" i="1"/>
  <c r="AR263" i="1"/>
  <c r="AV263" i="1"/>
  <c r="AT263" i="1"/>
  <c r="AS263" i="1"/>
  <c r="AO263" i="1"/>
  <c r="AP263" i="1"/>
  <c r="AU279" i="1"/>
  <c r="AW279" i="1" s="1"/>
  <c r="AX279" i="1" s="1"/>
  <c r="AQ279" i="1"/>
  <c r="AR279" i="1"/>
  <c r="AV279" i="1"/>
  <c r="AT279" i="1"/>
  <c r="AS279" i="1"/>
  <c r="AO279" i="1"/>
  <c r="AP279" i="1"/>
  <c r="AU295" i="1"/>
  <c r="AW295" i="1" s="1"/>
  <c r="AX295" i="1" s="1"/>
  <c r="AQ295" i="1"/>
  <c r="AR295" i="1"/>
  <c r="AV295" i="1"/>
  <c r="AT295" i="1"/>
  <c r="AS295" i="1"/>
  <c r="AO295" i="1"/>
  <c r="AP295" i="1"/>
  <c r="AU311" i="1"/>
  <c r="AW311" i="1" s="1"/>
  <c r="AX311" i="1" s="1"/>
  <c r="AQ311" i="1"/>
  <c r="AR311" i="1"/>
  <c r="AV311" i="1"/>
  <c r="AT311" i="1"/>
  <c r="AS311" i="1"/>
  <c r="AO311" i="1"/>
  <c r="AP311" i="1"/>
  <c r="AU327" i="1"/>
  <c r="AW327" i="1" s="1"/>
  <c r="AX327" i="1" s="1"/>
  <c r="AQ327" i="1"/>
  <c r="AR327" i="1"/>
  <c r="AV327" i="1"/>
  <c r="AT327" i="1"/>
  <c r="AS327" i="1"/>
  <c r="AP327" i="1"/>
  <c r="AO327" i="1"/>
  <c r="AU343" i="1"/>
  <c r="AW343" i="1" s="1"/>
  <c r="AX343" i="1" s="1"/>
  <c r="AQ343" i="1"/>
  <c r="AR343" i="1"/>
  <c r="AV343" i="1"/>
  <c r="AT343" i="1"/>
  <c r="AS343" i="1"/>
  <c r="AP343" i="1"/>
  <c r="AO343" i="1"/>
  <c r="AU359" i="1"/>
  <c r="AW359" i="1" s="1"/>
  <c r="AX359" i="1" s="1"/>
  <c r="AQ359" i="1"/>
  <c r="AR359" i="1"/>
  <c r="AV359" i="1"/>
  <c r="AT359" i="1"/>
  <c r="AS359" i="1"/>
  <c r="AP359" i="1"/>
  <c r="AO359" i="1"/>
  <c r="AU375" i="1"/>
  <c r="AW375" i="1" s="1"/>
  <c r="AX375" i="1" s="1"/>
  <c r="AQ375" i="1"/>
  <c r="AR375" i="1"/>
  <c r="AV375" i="1"/>
  <c r="AT375" i="1"/>
  <c r="AS375" i="1"/>
  <c r="AP375" i="1"/>
  <c r="AO375" i="1"/>
  <c r="AU391" i="1"/>
  <c r="AW391" i="1" s="1"/>
  <c r="AX391" i="1" s="1"/>
  <c r="AQ391" i="1"/>
  <c r="AR391" i="1"/>
  <c r="AV391" i="1"/>
  <c r="AT391" i="1"/>
  <c r="AS391" i="1"/>
  <c r="AP391" i="1"/>
  <c r="AO391" i="1"/>
  <c r="AU407" i="1"/>
  <c r="AW407" i="1" s="1"/>
  <c r="AX407" i="1" s="1"/>
  <c r="AQ407" i="1"/>
  <c r="AR407" i="1"/>
  <c r="AV407" i="1"/>
  <c r="AT407" i="1"/>
  <c r="AS407" i="1"/>
  <c r="AP407" i="1"/>
  <c r="AO407" i="1"/>
  <c r="AU423" i="1"/>
  <c r="AW423" i="1" s="1"/>
  <c r="AX423" i="1" s="1"/>
  <c r="AQ423" i="1"/>
  <c r="AR423" i="1"/>
  <c r="AV423" i="1"/>
  <c r="AT423" i="1"/>
  <c r="AS423" i="1"/>
  <c r="AP423" i="1"/>
  <c r="AO423" i="1"/>
  <c r="AU439" i="1"/>
  <c r="AW439" i="1" s="1"/>
  <c r="AX439" i="1" s="1"/>
  <c r="AQ439" i="1"/>
  <c r="AR439" i="1"/>
  <c r="AV439" i="1"/>
  <c r="AT439" i="1"/>
  <c r="AS439" i="1"/>
  <c r="AP439" i="1"/>
  <c r="AO439" i="1"/>
  <c r="AU455" i="1"/>
  <c r="AW455" i="1" s="1"/>
  <c r="AX455" i="1" s="1"/>
  <c r="AQ455" i="1"/>
  <c r="AR455" i="1"/>
  <c r="AV455" i="1"/>
  <c r="AT455" i="1"/>
  <c r="AS455" i="1"/>
  <c r="AP455" i="1"/>
  <c r="AO455" i="1"/>
  <c r="AQ2" i="1"/>
  <c r="AS2" i="1"/>
  <c r="AR2" i="1"/>
  <c r="AT2" i="1"/>
  <c r="AP2" i="1"/>
  <c r="AO2" i="1"/>
  <c r="AV2" i="1"/>
  <c r="BC295" i="1" l="1"/>
  <c r="BA295" i="1"/>
  <c r="BB295" i="1"/>
  <c r="BD295" i="1"/>
  <c r="AZ295" i="1"/>
  <c r="AY295" i="1"/>
  <c r="BD163" i="1"/>
  <c r="BC163" i="1"/>
  <c r="BB163" i="1"/>
  <c r="BA163" i="1"/>
  <c r="AY163" i="1"/>
  <c r="AZ163" i="1"/>
  <c r="BB262" i="1"/>
  <c r="BD262" i="1"/>
  <c r="BC262" i="1"/>
  <c r="BA262" i="1"/>
  <c r="AZ262" i="1"/>
  <c r="AY262" i="1"/>
  <c r="BD214" i="1"/>
  <c r="BB214" i="1"/>
  <c r="BC214" i="1"/>
  <c r="BA214" i="1"/>
  <c r="AZ214" i="1"/>
  <c r="AY214" i="1"/>
  <c r="BD166" i="1"/>
  <c r="BB166" i="1"/>
  <c r="BC166" i="1"/>
  <c r="AZ166" i="1"/>
  <c r="BA166" i="1"/>
  <c r="AY166" i="1"/>
  <c r="BD102" i="1"/>
  <c r="BB102" i="1"/>
  <c r="BC102" i="1"/>
  <c r="AZ102" i="1"/>
  <c r="BA102" i="1"/>
  <c r="AY102" i="1"/>
  <c r="AW164" i="1"/>
  <c r="AX164" i="1" s="1"/>
  <c r="AW148" i="1"/>
  <c r="AX148" i="1" s="1"/>
  <c r="AW132" i="1"/>
  <c r="AX132" i="1" s="1"/>
  <c r="AW116" i="1"/>
  <c r="AX116" i="1" s="1"/>
  <c r="BD75" i="1"/>
  <c r="BC75" i="1"/>
  <c r="BB75" i="1"/>
  <c r="BA75" i="1"/>
  <c r="AY75" i="1"/>
  <c r="AZ75" i="1"/>
  <c r="AW378" i="1"/>
  <c r="AX378" i="1" s="1"/>
  <c r="AW330" i="1"/>
  <c r="AX330" i="1" s="1"/>
  <c r="AW266" i="1"/>
  <c r="AX266" i="1" s="1"/>
  <c r="AW202" i="1"/>
  <c r="AX202" i="1" s="1"/>
  <c r="AW154" i="1"/>
  <c r="AX154" i="1" s="1"/>
  <c r="BD6" i="1"/>
  <c r="BB6" i="1"/>
  <c r="BA6" i="1"/>
  <c r="BC6" i="1"/>
  <c r="AZ6" i="1"/>
  <c r="AY6" i="1"/>
  <c r="AW136" i="1"/>
  <c r="AX136" i="1" s="1"/>
  <c r="AW72" i="1"/>
  <c r="AX72" i="1" s="1"/>
  <c r="AW8" i="1"/>
  <c r="AX8" i="1" s="1"/>
  <c r="BD450" i="1"/>
  <c r="BC450" i="1"/>
  <c r="BB450" i="1"/>
  <c r="BA450" i="1"/>
  <c r="AZ450" i="1"/>
  <c r="AY450" i="1"/>
  <c r="BD434" i="1"/>
  <c r="BC434" i="1"/>
  <c r="BB434" i="1"/>
  <c r="BA434" i="1"/>
  <c r="AZ434" i="1"/>
  <c r="AY434" i="1"/>
  <c r="BD418" i="1"/>
  <c r="BC418" i="1"/>
  <c r="BB418" i="1"/>
  <c r="BA418" i="1"/>
  <c r="AZ418" i="1"/>
  <c r="AY418" i="1"/>
  <c r="BD402" i="1"/>
  <c r="BC402" i="1"/>
  <c r="BB402" i="1"/>
  <c r="BA402" i="1"/>
  <c r="AZ402" i="1"/>
  <c r="AY402" i="1"/>
  <c r="AW386" i="1"/>
  <c r="AX386" i="1" s="1"/>
  <c r="AW370" i="1"/>
  <c r="AX370" i="1" s="1"/>
  <c r="AW354" i="1"/>
  <c r="AX354" i="1" s="1"/>
  <c r="AW338" i="1"/>
  <c r="AX338" i="1" s="1"/>
  <c r="AW322" i="1"/>
  <c r="AX322" i="1" s="1"/>
  <c r="AW306" i="1"/>
  <c r="AX306" i="1" s="1"/>
  <c r="AW290" i="1"/>
  <c r="AX290" i="1" s="1"/>
  <c r="AW274" i="1"/>
  <c r="AX274" i="1" s="1"/>
  <c r="AW258" i="1"/>
  <c r="AX258" i="1" s="1"/>
  <c r="AW242" i="1"/>
  <c r="AX242" i="1" s="1"/>
  <c r="AW226" i="1"/>
  <c r="AX226" i="1" s="1"/>
  <c r="AW210" i="1"/>
  <c r="AX210" i="1" s="1"/>
  <c r="AW194" i="1"/>
  <c r="AX194" i="1" s="1"/>
  <c r="AW178" i="1"/>
  <c r="AX178" i="1" s="1"/>
  <c r="AW162" i="1"/>
  <c r="AX162" i="1" s="1"/>
  <c r="AW146" i="1"/>
  <c r="AX146" i="1" s="1"/>
  <c r="AW130" i="1"/>
  <c r="AX130" i="1" s="1"/>
  <c r="AW114" i="1"/>
  <c r="AX114" i="1" s="1"/>
  <c r="AW42" i="1"/>
  <c r="AX42" i="1" s="1"/>
  <c r="AW176" i="1"/>
  <c r="AX176" i="1" s="1"/>
  <c r="AW160" i="1"/>
  <c r="AX160" i="1" s="1"/>
  <c r="AW144" i="1"/>
  <c r="AX144" i="1" s="1"/>
  <c r="AW128" i="1"/>
  <c r="AX128" i="1" s="1"/>
  <c r="AW112" i="1"/>
  <c r="AX112" i="1" s="1"/>
  <c r="BD91" i="1"/>
  <c r="BC91" i="1"/>
  <c r="BB91" i="1"/>
  <c r="BA91" i="1"/>
  <c r="AY91" i="1"/>
  <c r="AZ91" i="1"/>
  <c r="BD426" i="1"/>
  <c r="BC426" i="1"/>
  <c r="BB426" i="1"/>
  <c r="BA426" i="1"/>
  <c r="AY426" i="1"/>
  <c r="AZ426" i="1"/>
  <c r="BD394" i="1"/>
  <c r="BC394" i="1"/>
  <c r="BB394" i="1"/>
  <c r="BA394" i="1"/>
  <c r="AZ394" i="1"/>
  <c r="AY394" i="1"/>
  <c r="AW362" i="1"/>
  <c r="AX362" i="1" s="1"/>
  <c r="AW314" i="1"/>
  <c r="AX314" i="1" s="1"/>
  <c r="AW282" i="1"/>
  <c r="AX282" i="1" s="1"/>
  <c r="AW250" i="1"/>
  <c r="AX250" i="1" s="1"/>
  <c r="AW218" i="1"/>
  <c r="AX218" i="1" s="1"/>
  <c r="AW186" i="1"/>
  <c r="AX186" i="1" s="1"/>
  <c r="AW138" i="1"/>
  <c r="AX138" i="1" s="1"/>
  <c r="AW106" i="1"/>
  <c r="AX106" i="1" s="1"/>
  <c r="BD54" i="1"/>
  <c r="BB54" i="1"/>
  <c r="BA54" i="1"/>
  <c r="BC54" i="1"/>
  <c r="AZ54" i="1"/>
  <c r="AY54" i="1"/>
  <c r="BD38" i="1"/>
  <c r="BB38" i="1"/>
  <c r="BA38" i="1"/>
  <c r="BC38" i="1"/>
  <c r="AZ38" i="1"/>
  <c r="AY38" i="1"/>
  <c r="BD22" i="1"/>
  <c r="BB22" i="1"/>
  <c r="BA22" i="1"/>
  <c r="BC22" i="1"/>
  <c r="AZ22" i="1"/>
  <c r="AY22" i="1"/>
  <c r="AW168" i="1"/>
  <c r="AX168" i="1" s="1"/>
  <c r="AW120" i="1"/>
  <c r="AX120" i="1" s="1"/>
  <c r="AW104" i="1"/>
  <c r="AX104" i="1" s="1"/>
  <c r="AW56" i="1"/>
  <c r="AX56" i="1" s="1"/>
  <c r="AW40" i="1"/>
  <c r="AX40" i="1" s="1"/>
  <c r="BD59" i="1"/>
  <c r="BC59" i="1"/>
  <c r="BB59" i="1"/>
  <c r="BA59" i="1"/>
  <c r="AY59" i="1"/>
  <c r="AZ59" i="1"/>
  <c r="BD43" i="1"/>
  <c r="BC43" i="1"/>
  <c r="BB43" i="1"/>
  <c r="BA43" i="1"/>
  <c r="AY43" i="1"/>
  <c r="AZ43" i="1"/>
  <c r="BD27" i="1"/>
  <c r="BC27" i="1"/>
  <c r="BB27" i="1"/>
  <c r="BA27" i="1"/>
  <c r="AY27" i="1"/>
  <c r="AZ27" i="1"/>
  <c r="BD11" i="1"/>
  <c r="BC11" i="1"/>
  <c r="BB11" i="1"/>
  <c r="BA11" i="1"/>
  <c r="AY11" i="1"/>
  <c r="AZ11" i="1"/>
  <c r="AW446" i="1"/>
  <c r="AX446" i="1" s="1"/>
  <c r="AW430" i="1"/>
  <c r="AX430" i="1" s="1"/>
  <c r="AW414" i="1"/>
  <c r="AX414" i="1" s="1"/>
  <c r="AW398" i="1"/>
  <c r="AX398" i="1" s="1"/>
  <c r="BB286" i="1"/>
  <c r="BD286" i="1"/>
  <c r="BC286" i="1"/>
  <c r="BA286" i="1"/>
  <c r="AZ286" i="1"/>
  <c r="AY286" i="1"/>
  <c r="BB270" i="1"/>
  <c r="BD270" i="1"/>
  <c r="BC270" i="1"/>
  <c r="BA270" i="1"/>
  <c r="AZ270" i="1"/>
  <c r="AY270" i="1"/>
  <c r="BB254" i="1"/>
  <c r="BD254" i="1"/>
  <c r="BC254" i="1"/>
  <c r="BA254" i="1"/>
  <c r="AZ254" i="1"/>
  <c r="AY254" i="1"/>
  <c r="BB238" i="1"/>
  <c r="BD238" i="1"/>
  <c r="BC238" i="1"/>
  <c r="BA238" i="1"/>
  <c r="AZ238" i="1"/>
  <c r="AY238" i="1"/>
  <c r="BB222" i="1"/>
  <c r="BD222" i="1"/>
  <c r="BC222" i="1"/>
  <c r="BA222" i="1"/>
  <c r="AZ222" i="1"/>
  <c r="AY222" i="1"/>
  <c r="BB206" i="1"/>
  <c r="BD206" i="1"/>
  <c r="BC206" i="1"/>
  <c r="BA206" i="1"/>
  <c r="AZ206" i="1"/>
  <c r="AY206" i="1"/>
  <c r="BB190" i="1"/>
  <c r="BD190" i="1"/>
  <c r="BC190" i="1"/>
  <c r="BA190" i="1"/>
  <c r="AZ190" i="1"/>
  <c r="AY190" i="1"/>
  <c r="BB174" i="1"/>
  <c r="BD174" i="1"/>
  <c r="BC174" i="1"/>
  <c r="AZ174" i="1"/>
  <c r="BA174" i="1"/>
  <c r="AY174" i="1"/>
  <c r="BB158" i="1"/>
  <c r="BD158" i="1"/>
  <c r="BC158" i="1"/>
  <c r="AZ158" i="1"/>
  <c r="BA158" i="1"/>
  <c r="AY158" i="1"/>
  <c r="BB142" i="1"/>
  <c r="BD142" i="1"/>
  <c r="BC142" i="1"/>
  <c r="AZ142" i="1"/>
  <c r="BA142" i="1"/>
  <c r="AY142" i="1"/>
  <c r="BB126" i="1"/>
  <c r="BD126" i="1"/>
  <c r="BC126" i="1"/>
  <c r="AZ126" i="1"/>
  <c r="BA126" i="1"/>
  <c r="AY126" i="1"/>
  <c r="BB110" i="1"/>
  <c r="BD110" i="1"/>
  <c r="BC110" i="1"/>
  <c r="AZ110" i="1"/>
  <c r="BA110" i="1"/>
  <c r="AY110" i="1"/>
  <c r="BC449" i="1"/>
  <c r="BD449" i="1"/>
  <c r="BB449" i="1"/>
  <c r="BA449" i="1"/>
  <c r="AZ449" i="1"/>
  <c r="AY449" i="1"/>
  <c r="BC433" i="1"/>
  <c r="BD433" i="1"/>
  <c r="BB433" i="1"/>
  <c r="BA433" i="1"/>
  <c r="AZ433" i="1"/>
  <c r="AY433" i="1"/>
  <c r="AW172" i="1"/>
  <c r="AX172" i="1" s="1"/>
  <c r="AW156" i="1"/>
  <c r="AX156" i="1" s="1"/>
  <c r="AW140" i="1"/>
  <c r="AX140" i="1" s="1"/>
  <c r="AW124" i="1"/>
  <c r="AX124" i="1" s="1"/>
  <c r="AW108" i="1"/>
  <c r="AX108" i="1" s="1"/>
  <c r="BD442" i="1"/>
  <c r="BC442" i="1"/>
  <c r="BB442" i="1"/>
  <c r="BA442" i="1"/>
  <c r="AY442" i="1"/>
  <c r="AZ442" i="1"/>
  <c r="BD410" i="1"/>
  <c r="BC410" i="1"/>
  <c r="BB410" i="1"/>
  <c r="BA410" i="1"/>
  <c r="AZ410" i="1"/>
  <c r="AY410" i="1"/>
  <c r="AW346" i="1"/>
  <c r="AX346" i="1" s="1"/>
  <c r="AW298" i="1"/>
  <c r="AX298" i="1" s="1"/>
  <c r="AW234" i="1"/>
  <c r="AX234" i="1" s="1"/>
  <c r="AW170" i="1"/>
  <c r="AX170" i="1" s="1"/>
  <c r="AW122" i="1"/>
  <c r="AX122" i="1" s="1"/>
  <c r="BD70" i="1"/>
  <c r="BB70" i="1"/>
  <c r="BC70" i="1"/>
  <c r="AZ70" i="1"/>
  <c r="BA70" i="1"/>
  <c r="AY70" i="1"/>
  <c r="BD152" i="1"/>
  <c r="BB152" i="1"/>
  <c r="AZ152" i="1"/>
  <c r="BA152" i="1"/>
  <c r="BC152" i="1"/>
  <c r="AY152" i="1"/>
  <c r="BD88" i="1"/>
  <c r="BB88" i="1"/>
  <c r="AZ88" i="1"/>
  <c r="BA88" i="1"/>
  <c r="BC88" i="1"/>
  <c r="AY88" i="1"/>
  <c r="BD24" i="1"/>
  <c r="BB24" i="1"/>
  <c r="AZ24" i="1"/>
  <c r="BC24" i="1"/>
  <c r="BA24" i="1"/>
  <c r="AY24" i="1"/>
  <c r="BC423" i="1"/>
  <c r="BB423" i="1"/>
  <c r="BA423" i="1"/>
  <c r="BD423" i="1"/>
  <c r="AZ423" i="1"/>
  <c r="AY423" i="1"/>
  <c r="BC375" i="1"/>
  <c r="BB375" i="1"/>
  <c r="BA375" i="1"/>
  <c r="BD375" i="1"/>
  <c r="AZ375" i="1"/>
  <c r="AY375" i="1"/>
  <c r="BC343" i="1"/>
  <c r="BA343" i="1"/>
  <c r="BB343" i="1"/>
  <c r="BD343" i="1"/>
  <c r="AZ343" i="1"/>
  <c r="AY343" i="1"/>
  <c r="BC263" i="1"/>
  <c r="BA263" i="1"/>
  <c r="BB263" i="1"/>
  <c r="BD263" i="1"/>
  <c r="AZ263" i="1"/>
  <c r="AY263" i="1"/>
  <c r="BC215" i="1"/>
  <c r="BA215" i="1"/>
  <c r="BD215" i="1"/>
  <c r="BB215" i="1"/>
  <c r="AZ215" i="1"/>
  <c r="AY215" i="1"/>
  <c r="BC183" i="1"/>
  <c r="BA183" i="1"/>
  <c r="BD183" i="1"/>
  <c r="BB183" i="1"/>
  <c r="AY183" i="1"/>
  <c r="AZ183" i="1"/>
  <c r="BC151" i="1"/>
  <c r="BA151" i="1"/>
  <c r="BD151" i="1"/>
  <c r="BB151" i="1"/>
  <c r="AY151" i="1"/>
  <c r="AZ151" i="1"/>
  <c r="BC103" i="1"/>
  <c r="BD103" i="1"/>
  <c r="BA103" i="1"/>
  <c r="BB103" i="1"/>
  <c r="AY103" i="1"/>
  <c r="AZ103" i="1"/>
  <c r="BC55" i="1"/>
  <c r="BD55" i="1"/>
  <c r="BB55" i="1"/>
  <c r="BA55" i="1"/>
  <c r="AY55" i="1"/>
  <c r="AZ55" i="1"/>
  <c r="BC39" i="1"/>
  <c r="BD39" i="1"/>
  <c r="BB39" i="1"/>
  <c r="BA39" i="1"/>
  <c r="AY39" i="1"/>
  <c r="AZ39" i="1"/>
  <c r="BC7" i="1"/>
  <c r="BD7" i="1"/>
  <c r="BB7" i="1"/>
  <c r="BA7" i="1"/>
  <c r="AY7" i="1"/>
  <c r="AZ7" i="1"/>
  <c r="BD89" i="1"/>
  <c r="BC89" i="1"/>
  <c r="AZ89" i="1"/>
  <c r="BB89" i="1"/>
  <c r="BA89" i="1"/>
  <c r="AY89" i="1"/>
  <c r="BD57" i="1"/>
  <c r="BC57" i="1"/>
  <c r="BA57" i="1"/>
  <c r="AZ57" i="1"/>
  <c r="BB57" i="1"/>
  <c r="AY57" i="1"/>
  <c r="BD9" i="1"/>
  <c r="BC9" i="1"/>
  <c r="BA9" i="1"/>
  <c r="AZ9" i="1"/>
  <c r="BB9" i="1"/>
  <c r="AY9" i="1"/>
  <c r="BC63" i="1"/>
  <c r="BD63" i="1"/>
  <c r="BA63" i="1"/>
  <c r="BB63" i="1"/>
  <c r="AY63" i="1"/>
  <c r="AZ63" i="1"/>
  <c r="BD230" i="1"/>
  <c r="BB230" i="1"/>
  <c r="BC230" i="1"/>
  <c r="BA230" i="1"/>
  <c r="AZ230" i="1"/>
  <c r="AY230" i="1"/>
  <c r="BD198" i="1"/>
  <c r="BB198" i="1"/>
  <c r="BC198" i="1"/>
  <c r="BA198" i="1"/>
  <c r="AZ198" i="1"/>
  <c r="AY198" i="1"/>
  <c r="BD134" i="1"/>
  <c r="BB134" i="1"/>
  <c r="BC134" i="1"/>
  <c r="AZ134" i="1"/>
  <c r="BA134" i="1"/>
  <c r="AY134" i="1"/>
  <c r="BD86" i="1"/>
  <c r="BB86" i="1"/>
  <c r="BC86" i="1"/>
  <c r="AZ86" i="1"/>
  <c r="BA86" i="1"/>
  <c r="AY86" i="1"/>
  <c r="AW454" i="1"/>
  <c r="AX454" i="1" s="1"/>
  <c r="BD422" i="1"/>
  <c r="BB422" i="1"/>
  <c r="BC422" i="1"/>
  <c r="BA422" i="1"/>
  <c r="AZ422" i="1"/>
  <c r="AY422" i="1"/>
  <c r="BD374" i="1"/>
  <c r="BB374" i="1"/>
  <c r="BC374" i="1"/>
  <c r="BA374" i="1"/>
  <c r="AZ374" i="1"/>
  <c r="AY374" i="1"/>
  <c r="BB342" i="1"/>
  <c r="BD342" i="1"/>
  <c r="BC342" i="1"/>
  <c r="BA342" i="1"/>
  <c r="AZ342" i="1"/>
  <c r="AY342" i="1"/>
  <c r="AW326" i="1"/>
  <c r="AX326" i="1" s="1"/>
  <c r="AW294" i="1"/>
  <c r="AX294" i="1" s="1"/>
  <c r="AW457" i="1"/>
  <c r="AX457" i="1" s="1"/>
  <c r="AW425" i="1"/>
  <c r="AX425" i="1" s="1"/>
  <c r="AW393" i="1"/>
  <c r="AX393" i="1" s="1"/>
  <c r="AW361" i="1"/>
  <c r="AX361" i="1" s="1"/>
  <c r="AW329" i="1"/>
  <c r="AX329" i="1" s="1"/>
  <c r="AW297" i="1"/>
  <c r="AX297" i="1" s="1"/>
  <c r="AW265" i="1"/>
  <c r="AX265" i="1" s="1"/>
  <c r="AW249" i="1"/>
  <c r="AX249" i="1" s="1"/>
  <c r="AW233" i="1"/>
  <c r="AX233" i="1" s="1"/>
  <c r="AW217" i="1"/>
  <c r="AX217" i="1" s="1"/>
  <c r="AW201" i="1"/>
  <c r="AX201" i="1" s="1"/>
  <c r="AW185" i="1"/>
  <c r="AX185" i="1" s="1"/>
  <c r="AW169" i="1"/>
  <c r="AX169" i="1" s="1"/>
  <c r="AW153" i="1"/>
  <c r="AX153" i="1" s="1"/>
  <c r="AW137" i="1"/>
  <c r="AX137" i="1" s="1"/>
  <c r="AW121" i="1"/>
  <c r="AX121" i="1" s="1"/>
  <c r="AW105" i="1"/>
  <c r="AX105" i="1" s="1"/>
  <c r="AW452" i="1"/>
  <c r="AX452" i="1" s="1"/>
  <c r="AW436" i="1"/>
  <c r="AX436" i="1" s="1"/>
  <c r="AW420" i="1"/>
  <c r="AX420" i="1" s="1"/>
  <c r="AW404" i="1"/>
  <c r="AX404" i="1" s="1"/>
  <c r="AW388" i="1"/>
  <c r="AX388" i="1" s="1"/>
  <c r="AW372" i="1"/>
  <c r="AX372" i="1" s="1"/>
  <c r="AW356" i="1"/>
  <c r="AX356" i="1" s="1"/>
  <c r="AW340" i="1"/>
  <c r="AX340" i="1" s="1"/>
  <c r="AW324" i="1"/>
  <c r="AX324" i="1" s="1"/>
  <c r="AW308" i="1"/>
  <c r="AX308" i="1" s="1"/>
  <c r="AW292" i="1"/>
  <c r="AX292" i="1" s="1"/>
  <c r="AW276" i="1"/>
  <c r="AX276" i="1" s="1"/>
  <c r="AW260" i="1"/>
  <c r="AX260" i="1" s="1"/>
  <c r="AW244" i="1"/>
  <c r="AX244" i="1" s="1"/>
  <c r="AW228" i="1"/>
  <c r="AX228" i="1" s="1"/>
  <c r="AW212" i="1"/>
  <c r="AX212" i="1" s="1"/>
  <c r="AW196" i="1"/>
  <c r="AX196" i="1" s="1"/>
  <c r="AW180" i="1"/>
  <c r="AX180" i="1" s="1"/>
  <c r="AW408" i="1"/>
  <c r="AX408" i="1" s="1"/>
  <c r="AW344" i="1"/>
  <c r="AX344" i="1" s="1"/>
  <c r="AW296" i="1"/>
  <c r="AX296" i="1" s="1"/>
  <c r="AW248" i="1"/>
  <c r="AX248" i="1" s="1"/>
  <c r="AW184" i="1"/>
  <c r="AX184" i="1" s="1"/>
  <c r="BD99" i="1"/>
  <c r="BC99" i="1"/>
  <c r="BB99" i="1"/>
  <c r="BA99" i="1"/>
  <c r="AY99" i="1"/>
  <c r="AZ99" i="1"/>
  <c r="BD83" i="1"/>
  <c r="BC83" i="1"/>
  <c r="BB83" i="1"/>
  <c r="BA83" i="1"/>
  <c r="AY83" i="1"/>
  <c r="AZ83" i="1"/>
  <c r="AW58" i="1"/>
  <c r="AX58" i="1" s="1"/>
  <c r="BC453" i="1"/>
  <c r="BD453" i="1"/>
  <c r="BB453" i="1"/>
  <c r="BA453" i="1"/>
  <c r="AZ453" i="1"/>
  <c r="AY453" i="1"/>
  <c r="BC437" i="1"/>
  <c r="BD437" i="1"/>
  <c r="BB437" i="1"/>
  <c r="BA437" i="1"/>
  <c r="AZ437" i="1"/>
  <c r="AY437" i="1"/>
  <c r="BC421" i="1"/>
  <c r="BD421" i="1"/>
  <c r="BB421" i="1"/>
  <c r="BA421" i="1"/>
  <c r="AZ421" i="1"/>
  <c r="AY421" i="1"/>
  <c r="BC405" i="1"/>
  <c r="BD405" i="1"/>
  <c r="BB405" i="1"/>
  <c r="BA405" i="1"/>
  <c r="AZ405" i="1"/>
  <c r="AY405" i="1"/>
  <c r="AW389" i="1"/>
  <c r="AX389" i="1" s="1"/>
  <c r="AW373" i="1"/>
  <c r="AX373" i="1" s="1"/>
  <c r="AW357" i="1"/>
  <c r="AX357" i="1" s="1"/>
  <c r="AW341" i="1"/>
  <c r="AX341" i="1" s="1"/>
  <c r="AW325" i="1"/>
  <c r="AX325" i="1" s="1"/>
  <c r="AW309" i="1"/>
  <c r="AX309" i="1" s="1"/>
  <c r="AW293" i="1"/>
  <c r="AX293" i="1" s="1"/>
  <c r="AW277" i="1"/>
  <c r="AX277" i="1" s="1"/>
  <c r="AW261" i="1"/>
  <c r="AX261" i="1" s="1"/>
  <c r="AW245" i="1"/>
  <c r="AX245" i="1" s="1"/>
  <c r="AW229" i="1"/>
  <c r="AX229" i="1" s="1"/>
  <c r="AW213" i="1"/>
  <c r="AX213" i="1" s="1"/>
  <c r="AW197" i="1"/>
  <c r="AX197" i="1" s="1"/>
  <c r="AW181" i="1"/>
  <c r="AX181" i="1" s="1"/>
  <c r="AW448" i="1"/>
  <c r="AX448" i="1" s="1"/>
  <c r="AW432" i="1"/>
  <c r="AX432" i="1" s="1"/>
  <c r="AW416" i="1"/>
  <c r="AX416" i="1" s="1"/>
  <c r="AW400" i="1"/>
  <c r="AX400" i="1" s="1"/>
  <c r="AW384" i="1"/>
  <c r="AX384" i="1" s="1"/>
  <c r="AW368" i="1"/>
  <c r="AX368" i="1" s="1"/>
  <c r="AW352" i="1"/>
  <c r="AX352" i="1" s="1"/>
  <c r="AW336" i="1"/>
  <c r="AX336" i="1" s="1"/>
  <c r="AW320" i="1"/>
  <c r="AX320" i="1" s="1"/>
  <c r="AW304" i="1"/>
  <c r="AX304" i="1" s="1"/>
  <c r="AW288" i="1"/>
  <c r="AX288" i="1" s="1"/>
  <c r="AW272" i="1"/>
  <c r="AX272" i="1" s="1"/>
  <c r="AW256" i="1"/>
  <c r="AX256" i="1" s="1"/>
  <c r="AW240" i="1"/>
  <c r="AX240" i="1" s="1"/>
  <c r="AW224" i="1"/>
  <c r="AX224" i="1" s="1"/>
  <c r="AW208" i="1"/>
  <c r="AX208" i="1" s="1"/>
  <c r="AW192" i="1"/>
  <c r="AX192" i="1" s="1"/>
  <c r="AW456" i="1"/>
  <c r="AX456" i="1" s="1"/>
  <c r="AW440" i="1"/>
  <c r="AX440" i="1" s="1"/>
  <c r="AW392" i="1"/>
  <c r="AX392" i="1" s="1"/>
  <c r="AW360" i="1"/>
  <c r="AX360" i="1" s="1"/>
  <c r="AW328" i="1"/>
  <c r="AX328" i="1" s="1"/>
  <c r="AW280" i="1"/>
  <c r="AX280" i="1" s="1"/>
  <c r="AW232" i="1"/>
  <c r="AX232" i="1" s="1"/>
  <c r="AW200" i="1"/>
  <c r="AX200" i="1" s="1"/>
  <c r="BC95" i="1"/>
  <c r="BD95" i="1"/>
  <c r="BA95" i="1"/>
  <c r="BB95" i="1"/>
  <c r="AY95" i="1"/>
  <c r="AZ95" i="1"/>
  <c r="BC79" i="1"/>
  <c r="BA79" i="1"/>
  <c r="BB79" i="1"/>
  <c r="BD79" i="1"/>
  <c r="AY79" i="1"/>
  <c r="AZ79" i="1"/>
  <c r="BD67" i="1"/>
  <c r="BC67" i="1"/>
  <c r="BB67" i="1"/>
  <c r="BA67" i="1"/>
  <c r="AY67" i="1"/>
  <c r="AZ67" i="1"/>
  <c r="BD51" i="1"/>
  <c r="BC51" i="1"/>
  <c r="BB51" i="1"/>
  <c r="AY51" i="1"/>
  <c r="AZ51" i="1"/>
  <c r="BA51" i="1"/>
  <c r="BD35" i="1"/>
  <c r="BC35" i="1"/>
  <c r="BB35" i="1"/>
  <c r="BA35" i="1"/>
  <c r="AY35" i="1"/>
  <c r="AZ35" i="1"/>
  <c r="BD19" i="1"/>
  <c r="BC19" i="1"/>
  <c r="BB19" i="1"/>
  <c r="AY19" i="1"/>
  <c r="AZ19" i="1"/>
  <c r="BA19" i="1"/>
  <c r="BD3" i="1"/>
  <c r="BC3" i="1"/>
  <c r="BB3" i="1"/>
  <c r="BA3" i="1"/>
  <c r="AY3" i="1"/>
  <c r="AZ3" i="1"/>
  <c r="AW382" i="1"/>
  <c r="AX382" i="1" s="1"/>
  <c r="AW366" i="1"/>
  <c r="AX366" i="1" s="1"/>
  <c r="AW350" i="1"/>
  <c r="AX350" i="1" s="1"/>
  <c r="AW334" i="1"/>
  <c r="AX334" i="1" s="1"/>
  <c r="BB318" i="1"/>
  <c r="BD318" i="1"/>
  <c r="BC318" i="1"/>
  <c r="BA318" i="1"/>
  <c r="AZ318" i="1"/>
  <c r="AY318" i="1"/>
  <c r="AW302" i="1"/>
  <c r="AX302" i="1" s="1"/>
  <c r="AW444" i="1"/>
  <c r="AX444" i="1" s="1"/>
  <c r="AW428" i="1"/>
  <c r="AX428" i="1" s="1"/>
  <c r="AW412" i="1"/>
  <c r="AX412" i="1" s="1"/>
  <c r="AW396" i="1"/>
  <c r="AX396" i="1" s="1"/>
  <c r="AW380" i="1"/>
  <c r="AX380" i="1" s="1"/>
  <c r="AW364" i="1"/>
  <c r="AX364" i="1" s="1"/>
  <c r="AW348" i="1"/>
  <c r="AX348" i="1" s="1"/>
  <c r="AW332" i="1"/>
  <c r="AX332" i="1" s="1"/>
  <c r="AW316" i="1"/>
  <c r="AX316" i="1" s="1"/>
  <c r="AW300" i="1"/>
  <c r="AX300" i="1" s="1"/>
  <c r="AW284" i="1"/>
  <c r="AX284" i="1" s="1"/>
  <c r="AW268" i="1"/>
  <c r="AX268" i="1" s="1"/>
  <c r="AW252" i="1"/>
  <c r="AX252" i="1" s="1"/>
  <c r="AW236" i="1"/>
  <c r="AX236" i="1" s="1"/>
  <c r="AW220" i="1"/>
  <c r="AX220" i="1" s="1"/>
  <c r="AW204" i="1"/>
  <c r="AX204" i="1" s="1"/>
  <c r="AW188" i="1"/>
  <c r="AX188" i="1" s="1"/>
  <c r="AW424" i="1"/>
  <c r="AX424" i="1" s="1"/>
  <c r="AW376" i="1"/>
  <c r="AX376" i="1" s="1"/>
  <c r="AW312" i="1"/>
  <c r="AX312" i="1" s="1"/>
  <c r="AW264" i="1"/>
  <c r="AX264" i="1" s="1"/>
  <c r="AW216" i="1"/>
  <c r="AX216" i="1" s="1"/>
  <c r="BC439" i="1"/>
  <c r="BB439" i="1"/>
  <c r="BA439" i="1"/>
  <c r="BD439" i="1"/>
  <c r="AZ439" i="1"/>
  <c r="AY439" i="1"/>
  <c r="BC407" i="1"/>
  <c r="BB407" i="1"/>
  <c r="BA407" i="1"/>
  <c r="BD407" i="1"/>
  <c r="AZ407" i="1"/>
  <c r="AY407" i="1"/>
  <c r="BC359" i="1"/>
  <c r="BA359" i="1"/>
  <c r="BB359" i="1"/>
  <c r="BD359" i="1"/>
  <c r="AZ359" i="1"/>
  <c r="AY359" i="1"/>
  <c r="BC311" i="1"/>
  <c r="BA311" i="1"/>
  <c r="BB311" i="1"/>
  <c r="BD311" i="1"/>
  <c r="AZ311" i="1"/>
  <c r="AY311" i="1"/>
  <c r="BC247" i="1"/>
  <c r="BA247" i="1"/>
  <c r="BB247" i="1"/>
  <c r="BD247" i="1"/>
  <c r="AZ247" i="1"/>
  <c r="AY247" i="1"/>
  <c r="BC167" i="1"/>
  <c r="BD167" i="1"/>
  <c r="BA167" i="1"/>
  <c r="BB167" i="1"/>
  <c r="AY167" i="1"/>
  <c r="AZ167" i="1"/>
  <c r="BC119" i="1"/>
  <c r="BA119" i="1"/>
  <c r="BD119" i="1"/>
  <c r="BB119" i="1"/>
  <c r="AY119" i="1"/>
  <c r="AZ119" i="1"/>
  <c r="BC71" i="1"/>
  <c r="BD71" i="1"/>
  <c r="BA71" i="1"/>
  <c r="BB71" i="1"/>
  <c r="AY71" i="1"/>
  <c r="AZ71" i="1"/>
  <c r="BC23" i="1"/>
  <c r="BD23" i="1"/>
  <c r="BB23" i="1"/>
  <c r="BA23" i="1"/>
  <c r="AY23" i="1"/>
  <c r="AZ23" i="1"/>
  <c r="BD73" i="1"/>
  <c r="BC73" i="1"/>
  <c r="AZ73" i="1"/>
  <c r="BB73" i="1"/>
  <c r="BA73" i="1"/>
  <c r="AY73" i="1"/>
  <c r="BD41" i="1"/>
  <c r="BC41" i="1"/>
  <c r="BA41" i="1"/>
  <c r="AZ41" i="1"/>
  <c r="BB41" i="1"/>
  <c r="AY41" i="1"/>
  <c r="BD25" i="1"/>
  <c r="BC25" i="1"/>
  <c r="BA25" i="1"/>
  <c r="AZ25" i="1"/>
  <c r="BB25" i="1"/>
  <c r="AY25" i="1"/>
  <c r="AW411" i="1"/>
  <c r="AX411" i="1" s="1"/>
  <c r="BC379" i="1"/>
  <c r="BB379" i="1"/>
  <c r="BD379" i="1"/>
  <c r="BA379" i="1"/>
  <c r="AZ379" i="1"/>
  <c r="AY379" i="1"/>
  <c r="BC299" i="1"/>
  <c r="BB299" i="1"/>
  <c r="BD299" i="1"/>
  <c r="BA299" i="1"/>
  <c r="AZ299" i="1"/>
  <c r="AY299" i="1"/>
  <c r="BD235" i="1"/>
  <c r="BC235" i="1"/>
  <c r="BB235" i="1"/>
  <c r="BA235" i="1"/>
  <c r="AZ235" i="1"/>
  <c r="AY235" i="1"/>
  <c r="BD187" i="1"/>
  <c r="BC187" i="1"/>
  <c r="BB187" i="1"/>
  <c r="BA187" i="1"/>
  <c r="AY187" i="1"/>
  <c r="AZ187" i="1"/>
  <c r="BD139" i="1"/>
  <c r="BC139" i="1"/>
  <c r="BB139" i="1"/>
  <c r="BA139" i="1"/>
  <c r="AY139" i="1"/>
  <c r="AZ139" i="1"/>
  <c r="BB90" i="1"/>
  <c r="BC90" i="1"/>
  <c r="BD90" i="1"/>
  <c r="AZ90" i="1"/>
  <c r="BA90" i="1"/>
  <c r="AY90" i="1"/>
  <c r="BC429" i="1"/>
  <c r="BB429" i="1"/>
  <c r="BD429" i="1"/>
  <c r="BA429" i="1"/>
  <c r="AZ429" i="1"/>
  <c r="AY429" i="1"/>
  <c r="BC301" i="1"/>
  <c r="BB301" i="1"/>
  <c r="BD301" i="1"/>
  <c r="BA301" i="1"/>
  <c r="AZ301" i="1"/>
  <c r="AY301" i="1"/>
  <c r="BD173" i="1"/>
  <c r="BC173" i="1"/>
  <c r="BB173" i="1"/>
  <c r="AZ173" i="1"/>
  <c r="BA173" i="1"/>
  <c r="AY173" i="1"/>
  <c r="BD13" i="1"/>
  <c r="BC13" i="1"/>
  <c r="BA13" i="1"/>
  <c r="BB13" i="1"/>
  <c r="AZ13" i="1"/>
  <c r="AY13" i="1"/>
  <c r="BC371" i="1"/>
  <c r="BD371" i="1"/>
  <c r="BA371" i="1"/>
  <c r="BB371" i="1"/>
  <c r="AZ371" i="1"/>
  <c r="AY371" i="1"/>
  <c r="BC339" i="1"/>
  <c r="BB339" i="1"/>
  <c r="BD339" i="1"/>
  <c r="BA339" i="1"/>
  <c r="AZ339" i="1"/>
  <c r="AY339" i="1"/>
  <c r="BC307" i="1"/>
  <c r="BB307" i="1"/>
  <c r="BD307" i="1"/>
  <c r="BA307" i="1"/>
  <c r="AZ307" i="1"/>
  <c r="AY307" i="1"/>
  <c r="BB278" i="1"/>
  <c r="BD278" i="1"/>
  <c r="BC278" i="1"/>
  <c r="BA278" i="1"/>
  <c r="AZ278" i="1"/>
  <c r="AY278" i="1"/>
  <c r="BB246" i="1"/>
  <c r="BD246" i="1"/>
  <c r="BC246" i="1"/>
  <c r="BA246" i="1"/>
  <c r="AZ246" i="1"/>
  <c r="AY246" i="1"/>
  <c r="BD182" i="1"/>
  <c r="BB182" i="1"/>
  <c r="BC182" i="1"/>
  <c r="AZ182" i="1"/>
  <c r="BA182" i="1"/>
  <c r="AY182" i="1"/>
  <c r="BD150" i="1"/>
  <c r="BB150" i="1"/>
  <c r="BC150" i="1"/>
  <c r="AZ150" i="1"/>
  <c r="BA150" i="1"/>
  <c r="AY150" i="1"/>
  <c r="BD118" i="1"/>
  <c r="BB118" i="1"/>
  <c r="BC118" i="1"/>
  <c r="AZ118" i="1"/>
  <c r="BA118" i="1"/>
  <c r="AY118" i="1"/>
  <c r="BC31" i="1"/>
  <c r="BD31" i="1"/>
  <c r="BB31" i="1"/>
  <c r="AY31" i="1"/>
  <c r="BA31" i="1"/>
  <c r="AZ31" i="1"/>
  <c r="BC15" i="1"/>
  <c r="BB15" i="1"/>
  <c r="BD15" i="1"/>
  <c r="AY15" i="1"/>
  <c r="BA15" i="1"/>
  <c r="AZ15" i="1"/>
  <c r="AW438" i="1"/>
  <c r="AX438" i="1" s="1"/>
  <c r="BD406" i="1"/>
  <c r="BB406" i="1"/>
  <c r="BC406" i="1"/>
  <c r="BA406" i="1"/>
  <c r="AZ406" i="1"/>
  <c r="AY406" i="1"/>
  <c r="AW390" i="1"/>
  <c r="AX390" i="1" s="1"/>
  <c r="AW358" i="1"/>
  <c r="AX358" i="1" s="1"/>
  <c r="BB310" i="1"/>
  <c r="BD310" i="1"/>
  <c r="BC310" i="1"/>
  <c r="BA310" i="1"/>
  <c r="AZ310" i="1"/>
  <c r="AY310" i="1"/>
  <c r="AW441" i="1"/>
  <c r="AX441" i="1" s="1"/>
  <c r="AW409" i="1"/>
  <c r="AX409" i="1" s="1"/>
  <c r="AW377" i="1"/>
  <c r="AX377" i="1" s="1"/>
  <c r="AW345" i="1"/>
  <c r="AX345" i="1" s="1"/>
  <c r="AW313" i="1"/>
  <c r="AX313" i="1" s="1"/>
  <c r="AW281" i="1"/>
  <c r="AX281" i="1" s="1"/>
  <c r="AW47" i="1"/>
  <c r="AX47" i="1" s="1"/>
  <c r="AW100" i="1"/>
  <c r="AX100" i="1" s="1"/>
  <c r="AW84" i="1"/>
  <c r="AX84" i="1" s="1"/>
  <c r="AW68" i="1"/>
  <c r="AX68" i="1" s="1"/>
  <c r="AW52" i="1"/>
  <c r="AX52" i="1" s="1"/>
  <c r="AW36" i="1"/>
  <c r="AX36" i="1" s="1"/>
  <c r="AW20" i="1"/>
  <c r="AX20" i="1" s="1"/>
  <c r="AW4" i="1"/>
  <c r="AX4" i="1" s="1"/>
  <c r="AW62" i="1"/>
  <c r="AX62" i="1" s="1"/>
  <c r="AW30" i="1"/>
  <c r="AX30" i="1" s="1"/>
  <c r="AW451" i="1"/>
  <c r="AX451" i="1" s="1"/>
  <c r="AW435" i="1"/>
  <c r="AX435" i="1" s="1"/>
  <c r="AW419" i="1"/>
  <c r="AX419" i="1" s="1"/>
  <c r="AW403" i="1"/>
  <c r="AX403" i="1" s="1"/>
  <c r="AW98" i="1"/>
  <c r="AX98" i="1" s="1"/>
  <c r="AW82" i="1"/>
  <c r="AX82" i="1" s="1"/>
  <c r="AW66" i="1"/>
  <c r="AX66" i="1" s="1"/>
  <c r="AW50" i="1"/>
  <c r="AX50" i="1" s="1"/>
  <c r="AW34" i="1"/>
  <c r="AX34" i="1" s="1"/>
  <c r="AW18" i="1"/>
  <c r="AX18" i="1" s="1"/>
  <c r="AW165" i="1"/>
  <c r="AX165" i="1" s="1"/>
  <c r="AW149" i="1"/>
  <c r="AX149" i="1" s="1"/>
  <c r="AW133" i="1"/>
  <c r="AX133" i="1" s="1"/>
  <c r="AW117" i="1"/>
  <c r="AX117" i="1" s="1"/>
  <c r="AW78" i="1"/>
  <c r="AX78" i="1" s="1"/>
  <c r="AW94" i="1"/>
  <c r="AX94" i="1" s="1"/>
  <c r="AW92" i="1"/>
  <c r="AX92" i="1" s="1"/>
  <c r="AW76" i="1"/>
  <c r="AX76" i="1" s="1"/>
  <c r="AW60" i="1"/>
  <c r="AX60" i="1" s="1"/>
  <c r="AW44" i="1"/>
  <c r="AX44" i="1" s="1"/>
  <c r="AW28" i="1"/>
  <c r="AX28" i="1" s="1"/>
  <c r="AW12" i="1"/>
  <c r="AX12" i="1" s="1"/>
  <c r="AW46" i="1"/>
  <c r="AX46" i="1" s="1"/>
  <c r="AW14" i="1"/>
  <c r="AX14" i="1" s="1"/>
  <c r="BC455" i="1"/>
  <c r="BB455" i="1"/>
  <c r="BA455" i="1"/>
  <c r="BD455" i="1"/>
  <c r="AZ455" i="1"/>
  <c r="AY455" i="1"/>
  <c r="BC391" i="1"/>
  <c r="BB391" i="1"/>
  <c r="BA391" i="1"/>
  <c r="BD391" i="1"/>
  <c r="AZ391" i="1"/>
  <c r="AY391" i="1"/>
  <c r="BC327" i="1"/>
  <c r="BA327" i="1"/>
  <c r="BB327" i="1"/>
  <c r="BD327" i="1"/>
  <c r="AZ327" i="1"/>
  <c r="AY327" i="1"/>
  <c r="BC279" i="1"/>
  <c r="BA279" i="1"/>
  <c r="BB279" i="1"/>
  <c r="BD279" i="1"/>
  <c r="AZ279" i="1"/>
  <c r="AY279" i="1"/>
  <c r="BC231" i="1"/>
  <c r="BD231" i="1"/>
  <c r="BA231" i="1"/>
  <c r="BB231" i="1"/>
  <c r="AZ231" i="1"/>
  <c r="AY231" i="1"/>
  <c r="BC199" i="1"/>
  <c r="BD199" i="1"/>
  <c r="BA199" i="1"/>
  <c r="BB199" i="1"/>
  <c r="AZ199" i="1"/>
  <c r="AY199" i="1"/>
  <c r="BC135" i="1"/>
  <c r="BD135" i="1"/>
  <c r="BA135" i="1"/>
  <c r="BB135" i="1"/>
  <c r="AY135" i="1"/>
  <c r="AZ135" i="1"/>
  <c r="BC87" i="1"/>
  <c r="BA87" i="1"/>
  <c r="BD87" i="1"/>
  <c r="BB87" i="1"/>
  <c r="AY87" i="1"/>
  <c r="AZ87" i="1"/>
  <c r="BC365" i="1"/>
  <c r="BB365" i="1"/>
  <c r="BD365" i="1"/>
  <c r="BA365" i="1"/>
  <c r="AZ365" i="1"/>
  <c r="AY365" i="1"/>
  <c r="BD237" i="1"/>
  <c r="BC237" i="1"/>
  <c r="BB237" i="1"/>
  <c r="BA237" i="1"/>
  <c r="AZ237" i="1"/>
  <c r="AY237" i="1"/>
  <c r="BD125" i="1"/>
  <c r="BC125" i="1"/>
  <c r="BB125" i="1"/>
  <c r="AZ125" i="1"/>
  <c r="BA125" i="1"/>
  <c r="AY125" i="1"/>
  <c r="BD77" i="1"/>
  <c r="BC77" i="1"/>
  <c r="BB77" i="1"/>
  <c r="AZ77" i="1"/>
  <c r="BA77" i="1"/>
  <c r="AY77" i="1"/>
  <c r="BC387" i="1"/>
  <c r="BD387" i="1"/>
  <c r="BA387" i="1"/>
  <c r="BB387" i="1"/>
  <c r="AZ387" i="1"/>
  <c r="AY387" i="1"/>
  <c r="BC355" i="1"/>
  <c r="BB355" i="1"/>
  <c r="BD355" i="1"/>
  <c r="BA355" i="1"/>
  <c r="AZ355" i="1"/>
  <c r="AY355" i="1"/>
  <c r="BC323" i="1"/>
  <c r="BB323" i="1"/>
  <c r="BD323" i="1"/>
  <c r="BA323" i="1"/>
  <c r="AZ323" i="1"/>
  <c r="AY323" i="1"/>
  <c r="BC291" i="1"/>
  <c r="BB291" i="1"/>
  <c r="BD291" i="1"/>
  <c r="BA291" i="1"/>
  <c r="AZ291" i="1"/>
  <c r="AY291" i="1"/>
  <c r="BC275" i="1"/>
  <c r="BB275" i="1"/>
  <c r="BD275" i="1"/>
  <c r="BA275" i="1"/>
  <c r="AZ275" i="1"/>
  <c r="AY275" i="1"/>
  <c r="BC259" i="1"/>
  <c r="BB259" i="1"/>
  <c r="BD259" i="1"/>
  <c r="BA259" i="1"/>
  <c r="AZ259" i="1"/>
  <c r="AY259" i="1"/>
  <c r="BC243" i="1"/>
  <c r="BB243" i="1"/>
  <c r="BD243" i="1"/>
  <c r="BA243" i="1"/>
  <c r="AZ243" i="1"/>
  <c r="AY243" i="1"/>
  <c r="BD227" i="1"/>
  <c r="BC227" i="1"/>
  <c r="BB227" i="1"/>
  <c r="BA227" i="1"/>
  <c r="AZ227" i="1"/>
  <c r="AY227" i="1"/>
  <c r="BD211" i="1"/>
  <c r="BC211" i="1"/>
  <c r="BB211" i="1"/>
  <c r="BA211" i="1"/>
  <c r="AZ211" i="1"/>
  <c r="AY211" i="1"/>
  <c r="BD195" i="1"/>
  <c r="BC195" i="1"/>
  <c r="BB195" i="1"/>
  <c r="BA195" i="1"/>
  <c r="AZ195" i="1"/>
  <c r="AY195" i="1"/>
  <c r="BD179" i="1"/>
  <c r="BC179" i="1"/>
  <c r="BB179" i="1"/>
  <c r="BA179" i="1"/>
  <c r="AY179" i="1"/>
  <c r="AZ179" i="1"/>
  <c r="BD147" i="1"/>
  <c r="BC147" i="1"/>
  <c r="BB147" i="1"/>
  <c r="BA147" i="1"/>
  <c r="AY147" i="1"/>
  <c r="AZ147" i="1"/>
  <c r="BD131" i="1"/>
  <c r="BC131" i="1"/>
  <c r="BB131" i="1"/>
  <c r="BA131" i="1"/>
  <c r="AY131" i="1"/>
  <c r="AZ131" i="1"/>
  <c r="BD115" i="1"/>
  <c r="BC115" i="1"/>
  <c r="BB115" i="1"/>
  <c r="BA115" i="1"/>
  <c r="AY115" i="1"/>
  <c r="AZ115" i="1"/>
  <c r="BB74" i="1"/>
  <c r="BC74" i="1"/>
  <c r="BD74" i="1"/>
  <c r="AZ74" i="1"/>
  <c r="BA74" i="1"/>
  <c r="AY74" i="1"/>
  <c r="BB26" i="1"/>
  <c r="BC26" i="1"/>
  <c r="BD26" i="1"/>
  <c r="AZ26" i="1"/>
  <c r="BA26" i="1"/>
  <c r="AY26" i="1"/>
  <c r="BB10" i="1"/>
  <c r="BC10" i="1"/>
  <c r="BD10" i="1"/>
  <c r="AZ10" i="1"/>
  <c r="BA10" i="1"/>
  <c r="AY10" i="1"/>
  <c r="BD101" i="1"/>
  <c r="BC101" i="1"/>
  <c r="BB101" i="1"/>
  <c r="AZ101" i="1"/>
  <c r="BA101" i="1"/>
  <c r="AY101" i="1"/>
  <c r="BD85" i="1"/>
  <c r="BC85" i="1"/>
  <c r="BB85" i="1"/>
  <c r="AZ85" i="1"/>
  <c r="BA85" i="1"/>
  <c r="AY85" i="1"/>
  <c r="BD69" i="1"/>
  <c r="BC69" i="1"/>
  <c r="BB69" i="1"/>
  <c r="AZ69" i="1"/>
  <c r="BA69" i="1"/>
  <c r="AY69" i="1"/>
  <c r="BD53" i="1"/>
  <c r="BC53" i="1"/>
  <c r="BA53" i="1"/>
  <c r="BB53" i="1"/>
  <c r="AZ53" i="1"/>
  <c r="AY53" i="1"/>
  <c r="BD37" i="1"/>
  <c r="BC37" i="1"/>
  <c r="BA37" i="1"/>
  <c r="BB37" i="1"/>
  <c r="AZ37" i="1"/>
  <c r="AY37" i="1"/>
  <c r="BD21" i="1"/>
  <c r="BC21" i="1"/>
  <c r="BA21" i="1"/>
  <c r="BB21" i="1"/>
  <c r="AZ21" i="1"/>
  <c r="AY21" i="1"/>
  <c r="BD5" i="1"/>
  <c r="BC5" i="1"/>
  <c r="BA5" i="1"/>
  <c r="BB5" i="1"/>
  <c r="AZ5" i="1"/>
  <c r="AY5" i="1"/>
  <c r="BD96" i="1"/>
  <c r="BB96" i="1"/>
  <c r="AZ96" i="1"/>
  <c r="BA96" i="1"/>
  <c r="BC96" i="1"/>
  <c r="AY96" i="1"/>
  <c r="BD80" i="1"/>
  <c r="BB80" i="1"/>
  <c r="AZ80" i="1"/>
  <c r="BA80" i="1"/>
  <c r="BC80" i="1"/>
  <c r="AY80" i="1"/>
  <c r="BD64" i="1"/>
  <c r="BB64" i="1"/>
  <c r="AZ64" i="1"/>
  <c r="BA64" i="1"/>
  <c r="BC64" i="1"/>
  <c r="AY64" i="1"/>
  <c r="BD48" i="1"/>
  <c r="BB48" i="1"/>
  <c r="BA48" i="1"/>
  <c r="AZ48" i="1"/>
  <c r="BC48" i="1"/>
  <c r="AY48" i="1"/>
  <c r="BD32" i="1"/>
  <c r="BB32" i="1"/>
  <c r="BA32" i="1"/>
  <c r="AZ32" i="1"/>
  <c r="BC32" i="1"/>
  <c r="AY32" i="1"/>
  <c r="BD16" i="1"/>
  <c r="BB16" i="1"/>
  <c r="BA16" i="1"/>
  <c r="AZ16" i="1"/>
  <c r="BC16" i="1"/>
  <c r="AY16" i="1"/>
  <c r="AW443" i="1"/>
  <c r="AX443" i="1" s="1"/>
  <c r="AW395" i="1"/>
  <c r="AX395" i="1" s="1"/>
  <c r="BC347" i="1"/>
  <c r="BB347" i="1"/>
  <c r="BD347" i="1"/>
  <c r="BA347" i="1"/>
  <c r="AZ347" i="1"/>
  <c r="AY347" i="1"/>
  <c r="BC331" i="1"/>
  <c r="BB331" i="1"/>
  <c r="BD331" i="1"/>
  <c r="BA331" i="1"/>
  <c r="AZ331" i="1"/>
  <c r="AY331" i="1"/>
  <c r="BC283" i="1"/>
  <c r="BB283" i="1"/>
  <c r="BD283" i="1"/>
  <c r="BA283" i="1"/>
  <c r="AZ283" i="1"/>
  <c r="AY283" i="1"/>
  <c r="BC251" i="1"/>
  <c r="BB251" i="1"/>
  <c r="BD251" i="1"/>
  <c r="BA251" i="1"/>
  <c r="AZ251" i="1"/>
  <c r="AY251" i="1"/>
  <c r="BD219" i="1"/>
  <c r="BC219" i="1"/>
  <c r="BB219" i="1"/>
  <c r="BA219" i="1"/>
  <c r="AZ219" i="1"/>
  <c r="AY219" i="1"/>
  <c r="BD171" i="1"/>
  <c r="BC171" i="1"/>
  <c r="BB171" i="1"/>
  <c r="BA171" i="1"/>
  <c r="AY171" i="1"/>
  <c r="AZ171" i="1"/>
  <c r="BD123" i="1"/>
  <c r="BC123" i="1"/>
  <c r="BB123" i="1"/>
  <c r="BA123" i="1"/>
  <c r="AY123" i="1"/>
  <c r="AZ123" i="1"/>
  <c r="BC413" i="1"/>
  <c r="BB413" i="1"/>
  <c r="BD413" i="1"/>
  <c r="BA413" i="1"/>
  <c r="AZ413" i="1"/>
  <c r="AY413" i="1"/>
  <c r="BC397" i="1"/>
  <c r="BB397" i="1"/>
  <c r="BD397" i="1"/>
  <c r="BA397" i="1"/>
  <c r="AZ397" i="1"/>
  <c r="AY397" i="1"/>
  <c r="BC349" i="1"/>
  <c r="BB349" i="1"/>
  <c r="BD349" i="1"/>
  <c r="BA349" i="1"/>
  <c r="AZ349" i="1"/>
  <c r="AY349" i="1"/>
  <c r="BC333" i="1"/>
  <c r="BB333" i="1"/>
  <c r="BD333" i="1"/>
  <c r="BA333" i="1"/>
  <c r="AZ333" i="1"/>
  <c r="AY333" i="1"/>
  <c r="BC285" i="1"/>
  <c r="BB285" i="1"/>
  <c r="BD285" i="1"/>
  <c r="BA285" i="1"/>
  <c r="AZ285" i="1"/>
  <c r="AY285" i="1"/>
  <c r="BC269" i="1"/>
  <c r="BB269" i="1"/>
  <c r="BD269" i="1"/>
  <c r="BA269" i="1"/>
  <c r="AZ269" i="1"/>
  <c r="AY269" i="1"/>
  <c r="BD221" i="1"/>
  <c r="BC221" i="1"/>
  <c r="BB221" i="1"/>
  <c r="BA221" i="1"/>
  <c r="AZ221" i="1"/>
  <c r="AY221" i="1"/>
  <c r="BD205" i="1"/>
  <c r="BC205" i="1"/>
  <c r="BB205" i="1"/>
  <c r="BA205" i="1"/>
  <c r="AZ205" i="1"/>
  <c r="AY205" i="1"/>
  <c r="BD157" i="1"/>
  <c r="BC157" i="1"/>
  <c r="BB157" i="1"/>
  <c r="AZ157" i="1"/>
  <c r="BA157" i="1"/>
  <c r="AY157" i="1"/>
  <c r="BD109" i="1"/>
  <c r="BC109" i="1"/>
  <c r="BB109" i="1"/>
  <c r="AZ109" i="1"/>
  <c r="BA109" i="1"/>
  <c r="AY109" i="1"/>
  <c r="BD61" i="1"/>
  <c r="BC61" i="1"/>
  <c r="BB61" i="1"/>
  <c r="AZ61" i="1"/>
  <c r="BA61" i="1"/>
  <c r="AY61" i="1"/>
  <c r="BD29" i="1"/>
  <c r="BC29" i="1"/>
  <c r="BA29" i="1"/>
  <c r="BB29" i="1"/>
  <c r="AZ29" i="1"/>
  <c r="AY29" i="1"/>
  <c r="BC447" i="1"/>
  <c r="BA447" i="1"/>
  <c r="BD447" i="1"/>
  <c r="BB447" i="1"/>
  <c r="AZ447" i="1"/>
  <c r="AY447" i="1"/>
  <c r="BC431" i="1"/>
  <c r="BA431" i="1"/>
  <c r="BD431" i="1"/>
  <c r="BB431" i="1"/>
  <c r="AZ431" i="1"/>
  <c r="AY431" i="1"/>
  <c r="BC415" i="1"/>
  <c r="BA415" i="1"/>
  <c r="BD415" i="1"/>
  <c r="BB415" i="1"/>
  <c r="AZ415" i="1"/>
  <c r="AY415" i="1"/>
  <c r="BC399" i="1"/>
  <c r="BA399" i="1"/>
  <c r="BD399" i="1"/>
  <c r="BB399" i="1"/>
  <c r="AZ399" i="1"/>
  <c r="AY399" i="1"/>
  <c r="BC383" i="1"/>
  <c r="BA383" i="1"/>
  <c r="BD383" i="1"/>
  <c r="BB383" i="1"/>
  <c r="AZ383" i="1"/>
  <c r="AY383" i="1"/>
  <c r="BC367" i="1"/>
  <c r="BA367" i="1"/>
  <c r="BD367" i="1"/>
  <c r="BB367" i="1"/>
  <c r="AZ367" i="1"/>
  <c r="AY367" i="1"/>
  <c r="BC351" i="1"/>
  <c r="BA351" i="1"/>
  <c r="BB351" i="1"/>
  <c r="BD351" i="1"/>
  <c r="AZ351" i="1"/>
  <c r="AY351" i="1"/>
  <c r="BC335" i="1"/>
  <c r="BA335" i="1"/>
  <c r="BB335" i="1"/>
  <c r="BD335" i="1"/>
  <c r="AZ335" i="1"/>
  <c r="AY335" i="1"/>
  <c r="BC319" i="1"/>
  <c r="BA319" i="1"/>
  <c r="BB319" i="1"/>
  <c r="BD319" i="1"/>
  <c r="AZ319" i="1"/>
  <c r="AY319" i="1"/>
  <c r="BC303" i="1"/>
  <c r="BA303" i="1"/>
  <c r="BB303" i="1"/>
  <c r="BD303" i="1"/>
  <c r="AZ303" i="1"/>
  <c r="AY303" i="1"/>
  <c r="BC287" i="1"/>
  <c r="BA287" i="1"/>
  <c r="BB287" i="1"/>
  <c r="BD287" i="1"/>
  <c r="AZ287" i="1"/>
  <c r="AY287" i="1"/>
  <c r="BC271" i="1"/>
  <c r="BA271" i="1"/>
  <c r="BB271" i="1"/>
  <c r="BD271" i="1"/>
  <c r="AZ271" i="1"/>
  <c r="AY271" i="1"/>
  <c r="BC255" i="1"/>
  <c r="BA255" i="1"/>
  <c r="BB255" i="1"/>
  <c r="BD255" i="1"/>
  <c r="AZ255" i="1"/>
  <c r="AY255" i="1"/>
  <c r="BC239" i="1"/>
  <c r="BA239" i="1"/>
  <c r="BB239" i="1"/>
  <c r="BD239" i="1"/>
  <c r="AZ239" i="1"/>
  <c r="AY239" i="1"/>
  <c r="BC223" i="1"/>
  <c r="BD223" i="1"/>
  <c r="BA223" i="1"/>
  <c r="BB223" i="1"/>
  <c r="AZ223" i="1"/>
  <c r="AY223" i="1"/>
  <c r="BC207" i="1"/>
  <c r="BA207" i="1"/>
  <c r="BB207" i="1"/>
  <c r="BD207" i="1"/>
  <c r="AZ207" i="1"/>
  <c r="AY207" i="1"/>
  <c r="BC191" i="1"/>
  <c r="BD191" i="1"/>
  <c r="BA191" i="1"/>
  <c r="BB191" i="1"/>
  <c r="AZ191" i="1"/>
  <c r="AY191" i="1"/>
  <c r="BC175" i="1"/>
  <c r="BA175" i="1"/>
  <c r="BB175" i="1"/>
  <c r="BD175" i="1"/>
  <c r="AY175" i="1"/>
  <c r="AZ175" i="1"/>
  <c r="BC159" i="1"/>
  <c r="BD159" i="1"/>
  <c r="BA159" i="1"/>
  <c r="BB159" i="1"/>
  <c r="AY159" i="1"/>
  <c r="AZ159" i="1"/>
  <c r="BC143" i="1"/>
  <c r="BA143" i="1"/>
  <c r="BB143" i="1"/>
  <c r="BD143" i="1"/>
  <c r="AY143" i="1"/>
  <c r="AZ143" i="1"/>
  <c r="BC127" i="1"/>
  <c r="BD127" i="1"/>
  <c r="BA127" i="1"/>
  <c r="BB127" i="1"/>
  <c r="AY127" i="1"/>
  <c r="AZ127" i="1"/>
  <c r="BC111" i="1"/>
  <c r="BA111" i="1"/>
  <c r="BB111" i="1"/>
  <c r="BD111" i="1"/>
  <c r="AY111" i="1"/>
  <c r="AZ111" i="1"/>
  <c r="BC417" i="1"/>
  <c r="BD417" i="1"/>
  <c r="BB417" i="1"/>
  <c r="BA417" i="1"/>
  <c r="AZ417" i="1"/>
  <c r="AY417" i="1"/>
  <c r="BC401" i="1"/>
  <c r="BD401" i="1"/>
  <c r="BB401" i="1"/>
  <c r="BA401" i="1"/>
  <c r="AZ401" i="1"/>
  <c r="AY401" i="1"/>
  <c r="BC385" i="1"/>
  <c r="BD385" i="1"/>
  <c r="BB385" i="1"/>
  <c r="BA385" i="1"/>
  <c r="AZ385" i="1"/>
  <c r="AY385" i="1"/>
  <c r="BC369" i="1"/>
  <c r="BD369" i="1"/>
  <c r="BB369" i="1"/>
  <c r="BA369" i="1"/>
  <c r="AZ369" i="1"/>
  <c r="AY369" i="1"/>
  <c r="BC353" i="1"/>
  <c r="BD353" i="1"/>
  <c r="BB353" i="1"/>
  <c r="BA353" i="1"/>
  <c r="AZ353" i="1"/>
  <c r="AY353" i="1"/>
  <c r="BC337" i="1"/>
  <c r="BD337" i="1"/>
  <c r="BB337" i="1"/>
  <c r="BA337" i="1"/>
  <c r="AZ337" i="1"/>
  <c r="AY337" i="1"/>
  <c r="BC321" i="1"/>
  <c r="BD321" i="1"/>
  <c r="BB321" i="1"/>
  <c r="BA321" i="1"/>
  <c r="AZ321" i="1"/>
  <c r="AY321" i="1"/>
  <c r="BC305" i="1"/>
  <c r="BD305" i="1"/>
  <c r="BB305" i="1"/>
  <c r="BA305" i="1"/>
  <c r="AZ305" i="1"/>
  <c r="AY305" i="1"/>
  <c r="BC289" i="1"/>
  <c r="BD289" i="1"/>
  <c r="BB289" i="1"/>
  <c r="BA289" i="1"/>
  <c r="AZ289" i="1"/>
  <c r="AY289" i="1"/>
  <c r="BC273" i="1"/>
  <c r="BD273" i="1"/>
  <c r="BB273" i="1"/>
  <c r="BA273" i="1"/>
  <c r="AZ273" i="1"/>
  <c r="AY273" i="1"/>
  <c r="BC257" i="1"/>
  <c r="BD257" i="1"/>
  <c r="BB257" i="1"/>
  <c r="BA257" i="1"/>
  <c r="AZ257" i="1"/>
  <c r="AY257" i="1"/>
  <c r="BC241" i="1"/>
  <c r="BD241" i="1"/>
  <c r="BB241" i="1"/>
  <c r="BA241" i="1"/>
  <c r="AZ241" i="1"/>
  <c r="AY241" i="1"/>
  <c r="BD225" i="1"/>
  <c r="BC225" i="1"/>
  <c r="BB225" i="1"/>
  <c r="BA225" i="1"/>
  <c r="AZ225" i="1"/>
  <c r="AY225" i="1"/>
  <c r="BD209" i="1"/>
  <c r="BC209" i="1"/>
  <c r="BB209" i="1"/>
  <c r="BA209" i="1"/>
  <c r="AZ209" i="1"/>
  <c r="AY209" i="1"/>
  <c r="BD193" i="1"/>
  <c r="BC193" i="1"/>
  <c r="BB193" i="1"/>
  <c r="BA193" i="1"/>
  <c r="AZ193" i="1"/>
  <c r="AY193" i="1"/>
  <c r="BD177" i="1"/>
  <c r="BC177" i="1"/>
  <c r="AZ177" i="1"/>
  <c r="BB177" i="1"/>
  <c r="BA177" i="1"/>
  <c r="AY177" i="1"/>
  <c r="BD161" i="1"/>
  <c r="BC161" i="1"/>
  <c r="AZ161" i="1"/>
  <c r="BB161" i="1"/>
  <c r="BA161" i="1"/>
  <c r="AY161" i="1"/>
  <c r="BD145" i="1"/>
  <c r="BC145" i="1"/>
  <c r="AZ145" i="1"/>
  <c r="BB145" i="1"/>
  <c r="BA145" i="1"/>
  <c r="AY145" i="1"/>
  <c r="BD129" i="1"/>
  <c r="BC129" i="1"/>
  <c r="AZ129" i="1"/>
  <c r="BB129" i="1"/>
  <c r="BA129" i="1"/>
  <c r="AY129" i="1"/>
  <c r="BD113" i="1"/>
  <c r="BC113" i="1"/>
  <c r="AZ113" i="1"/>
  <c r="BB113" i="1"/>
  <c r="BA113" i="1"/>
  <c r="AY113" i="1"/>
  <c r="BD97" i="1"/>
  <c r="BC97" i="1"/>
  <c r="AZ97" i="1"/>
  <c r="BB97" i="1"/>
  <c r="BA97" i="1"/>
  <c r="AY97" i="1"/>
  <c r="BD81" i="1"/>
  <c r="BC81" i="1"/>
  <c r="AZ81" i="1"/>
  <c r="BB81" i="1"/>
  <c r="BA81" i="1"/>
  <c r="AY81" i="1"/>
  <c r="BD65" i="1"/>
  <c r="BC65" i="1"/>
  <c r="AZ65" i="1"/>
  <c r="BB65" i="1"/>
  <c r="BA65" i="1"/>
  <c r="AY65" i="1"/>
  <c r="BD49" i="1"/>
  <c r="BC49" i="1"/>
  <c r="BA49" i="1"/>
  <c r="AZ49" i="1"/>
  <c r="BB49" i="1"/>
  <c r="AY49" i="1"/>
  <c r="BD33" i="1"/>
  <c r="BC33" i="1"/>
  <c r="BA33" i="1"/>
  <c r="AZ33" i="1"/>
  <c r="BB33" i="1"/>
  <c r="AY33" i="1"/>
  <c r="BD17" i="1"/>
  <c r="BC17" i="1"/>
  <c r="BA17" i="1"/>
  <c r="AZ17" i="1"/>
  <c r="BB17" i="1"/>
  <c r="AY17" i="1"/>
  <c r="AW427" i="1"/>
  <c r="AX427" i="1" s="1"/>
  <c r="BC363" i="1"/>
  <c r="BB363" i="1"/>
  <c r="BD363" i="1"/>
  <c r="BA363" i="1"/>
  <c r="AZ363" i="1"/>
  <c r="AY363" i="1"/>
  <c r="BC315" i="1"/>
  <c r="BB315" i="1"/>
  <c r="BD315" i="1"/>
  <c r="BA315" i="1"/>
  <c r="AZ315" i="1"/>
  <c r="AY315" i="1"/>
  <c r="BC267" i="1"/>
  <c r="BB267" i="1"/>
  <c r="BD267" i="1"/>
  <c r="BA267" i="1"/>
  <c r="AZ267" i="1"/>
  <c r="AY267" i="1"/>
  <c r="BD203" i="1"/>
  <c r="BC203" i="1"/>
  <c r="BB203" i="1"/>
  <c r="BA203" i="1"/>
  <c r="AZ203" i="1"/>
  <c r="AY203" i="1"/>
  <c r="BD155" i="1"/>
  <c r="BC155" i="1"/>
  <c r="BB155" i="1"/>
  <c r="BA155" i="1"/>
  <c r="AY155" i="1"/>
  <c r="AZ155" i="1"/>
  <c r="BD107" i="1"/>
  <c r="BC107" i="1"/>
  <c r="BB107" i="1"/>
  <c r="BA107" i="1"/>
  <c r="AY107" i="1"/>
  <c r="AZ107" i="1"/>
  <c r="BC445" i="1"/>
  <c r="BB445" i="1"/>
  <c r="BD445" i="1"/>
  <c r="BA445" i="1"/>
  <c r="AZ445" i="1"/>
  <c r="AY445" i="1"/>
  <c r="BC381" i="1"/>
  <c r="BB381" i="1"/>
  <c r="BD381" i="1"/>
  <c r="BA381" i="1"/>
  <c r="AZ381" i="1"/>
  <c r="AY381" i="1"/>
  <c r="BC317" i="1"/>
  <c r="BB317" i="1"/>
  <c r="BD317" i="1"/>
  <c r="BA317" i="1"/>
  <c r="AZ317" i="1"/>
  <c r="AY317" i="1"/>
  <c r="BC253" i="1"/>
  <c r="BB253" i="1"/>
  <c r="BD253" i="1"/>
  <c r="BA253" i="1"/>
  <c r="AZ253" i="1"/>
  <c r="AY253" i="1"/>
  <c r="BD189" i="1"/>
  <c r="BC189" i="1"/>
  <c r="BB189" i="1"/>
  <c r="BA189" i="1"/>
  <c r="AZ189" i="1"/>
  <c r="AY189" i="1"/>
  <c r="BD141" i="1"/>
  <c r="BC141" i="1"/>
  <c r="BB141" i="1"/>
  <c r="AZ141" i="1"/>
  <c r="BA141" i="1"/>
  <c r="AY141" i="1"/>
  <c r="BD93" i="1"/>
  <c r="BC93" i="1"/>
  <c r="BB93" i="1"/>
  <c r="AZ93" i="1"/>
  <c r="BA93" i="1"/>
  <c r="AY93" i="1"/>
  <c r="BD45" i="1"/>
  <c r="BC45" i="1"/>
  <c r="BA45" i="1"/>
  <c r="BB45" i="1"/>
  <c r="AZ45" i="1"/>
  <c r="AY45" i="1"/>
  <c r="AW2" i="1"/>
  <c r="AX2" i="1" s="1"/>
  <c r="BB46" i="1" l="1"/>
  <c r="BD46" i="1"/>
  <c r="BC46" i="1"/>
  <c r="BA46" i="1"/>
  <c r="AZ46" i="1"/>
  <c r="AY46" i="1"/>
  <c r="BB60" i="1"/>
  <c r="BD60" i="1"/>
  <c r="BC60" i="1"/>
  <c r="AZ60" i="1"/>
  <c r="BA60" i="1"/>
  <c r="AY60" i="1"/>
  <c r="BB78" i="1"/>
  <c r="BD78" i="1"/>
  <c r="BC78" i="1"/>
  <c r="AZ78" i="1"/>
  <c r="BA78" i="1"/>
  <c r="AY78" i="1"/>
  <c r="BD165" i="1"/>
  <c r="BC165" i="1"/>
  <c r="BB165" i="1"/>
  <c r="AZ165" i="1"/>
  <c r="BA165" i="1"/>
  <c r="AY165" i="1"/>
  <c r="BB66" i="1"/>
  <c r="BC66" i="1"/>
  <c r="BD66" i="1"/>
  <c r="AZ66" i="1"/>
  <c r="BA66" i="1"/>
  <c r="AY66" i="1"/>
  <c r="BC419" i="1"/>
  <c r="BD419" i="1"/>
  <c r="BA419" i="1"/>
  <c r="BB419" i="1"/>
  <c r="AZ419" i="1"/>
  <c r="AY419" i="1"/>
  <c r="BB62" i="1"/>
  <c r="BD62" i="1"/>
  <c r="BC62" i="1"/>
  <c r="AZ62" i="1"/>
  <c r="BA62" i="1"/>
  <c r="AY62" i="1"/>
  <c r="BB52" i="1"/>
  <c r="BD52" i="1"/>
  <c r="BC52" i="1"/>
  <c r="AZ52" i="1"/>
  <c r="AY52" i="1"/>
  <c r="BA52" i="1"/>
  <c r="BC47" i="1"/>
  <c r="BB47" i="1"/>
  <c r="BD47" i="1"/>
  <c r="AY47" i="1"/>
  <c r="BA47" i="1"/>
  <c r="AZ47" i="1"/>
  <c r="BC377" i="1"/>
  <c r="BD377" i="1"/>
  <c r="BB377" i="1"/>
  <c r="BA377" i="1"/>
  <c r="AZ377" i="1"/>
  <c r="AY377" i="1"/>
  <c r="BD264" i="1"/>
  <c r="BB264" i="1"/>
  <c r="BA264" i="1"/>
  <c r="BC264" i="1"/>
  <c r="AZ264" i="1"/>
  <c r="AY264" i="1"/>
  <c r="BB188" i="1"/>
  <c r="BD188" i="1"/>
  <c r="BC188" i="1"/>
  <c r="AZ188" i="1"/>
  <c r="BA188" i="1"/>
  <c r="AY188" i="1"/>
  <c r="BD252" i="1"/>
  <c r="BB252" i="1"/>
  <c r="BC252" i="1"/>
  <c r="BA252" i="1"/>
  <c r="AZ252" i="1"/>
  <c r="AY252" i="1"/>
  <c r="BD316" i="1"/>
  <c r="BB316" i="1"/>
  <c r="BC316" i="1"/>
  <c r="BA316" i="1"/>
  <c r="AZ316" i="1"/>
  <c r="AY316" i="1"/>
  <c r="BD380" i="1"/>
  <c r="BB380" i="1"/>
  <c r="BC380" i="1"/>
  <c r="BA380" i="1"/>
  <c r="AZ380" i="1"/>
  <c r="AY380" i="1"/>
  <c r="BD444" i="1"/>
  <c r="BB444" i="1"/>
  <c r="BC444" i="1"/>
  <c r="BA444" i="1"/>
  <c r="AZ444" i="1"/>
  <c r="AY444" i="1"/>
  <c r="BB334" i="1"/>
  <c r="BD334" i="1"/>
  <c r="BC334" i="1"/>
  <c r="BA334" i="1"/>
  <c r="AZ334" i="1"/>
  <c r="AY334" i="1"/>
  <c r="BD280" i="1"/>
  <c r="BB280" i="1"/>
  <c r="BA280" i="1"/>
  <c r="BC280" i="1"/>
  <c r="AZ280" i="1"/>
  <c r="AY280" i="1"/>
  <c r="BD440" i="1"/>
  <c r="BB440" i="1"/>
  <c r="BA440" i="1"/>
  <c r="BC440" i="1"/>
  <c r="AZ440" i="1"/>
  <c r="AY440" i="1"/>
  <c r="BD224" i="1"/>
  <c r="BB224" i="1"/>
  <c r="BA224" i="1"/>
  <c r="BC224" i="1"/>
  <c r="AZ224" i="1"/>
  <c r="AY224" i="1"/>
  <c r="BD288" i="1"/>
  <c r="BB288" i="1"/>
  <c r="BA288" i="1"/>
  <c r="BC288" i="1"/>
  <c r="AZ288" i="1"/>
  <c r="AY288" i="1"/>
  <c r="BD352" i="1"/>
  <c r="BB352" i="1"/>
  <c r="BA352" i="1"/>
  <c r="BC352" i="1"/>
  <c r="AZ352" i="1"/>
  <c r="AY352" i="1"/>
  <c r="BD416" i="1"/>
  <c r="BB416" i="1"/>
  <c r="BA416" i="1"/>
  <c r="BC416" i="1"/>
  <c r="AZ416" i="1"/>
  <c r="AY416" i="1"/>
  <c r="BD197" i="1"/>
  <c r="BC197" i="1"/>
  <c r="BB197" i="1"/>
  <c r="BA197" i="1"/>
  <c r="AZ197" i="1"/>
  <c r="AY197" i="1"/>
  <c r="BC261" i="1"/>
  <c r="BB261" i="1"/>
  <c r="BD261" i="1"/>
  <c r="BA261" i="1"/>
  <c r="AZ261" i="1"/>
  <c r="AY261" i="1"/>
  <c r="BC325" i="1"/>
  <c r="BB325" i="1"/>
  <c r="BD325" i="1"/>
  <c r="BA325" i="1"/>
  <c r="AZ325" i="1"/>
  <c r="AY325" i="1"/>
  <c r="BC389" i="1"/>
  <c r="BD389" i="1"/>
  <c r="BB389" i="1"/>
  <c r="BA389" i="1"/>
  <c r="AZ389" i="1"/>
  <c r="AY389" i="1"/>
  <c r="BD296" i="1"/>
  <c r="BB296" i="1"/>
  <c r="BA296" i="1"/>
  <c r="BC296" i="1"/>
  <c r="AZ296" i="1"/>
  <c r="AY296" i="1"/>
  <c r="BB196" i="1"/>
  <c r="BC196" i="1"/>
  <c r="BA196" i="1"/>
  <c r="BD196" i="1"/>
  <c r="AZ196" i="1"/>
  <c r="AY196" i="1"/>
  <c r="BD260" i="1"/>
  <c r="BB260" i="1"/>
  <c r="BC260" i="1"/>
  <c r="BA260" i="1"/>
  <c r="AZ260" i="1"/>
  <c r="AY260" i="1"/>
  <c r="BD324" i="1"/>
  <c r="BB324" i="1"/>
  <c r="BC324" i="1"/>
  <c r="BA324" i="1"/>
  <c r="AZ324" i="1"/>
  <c r="AY324" i="1"/>
  <c r="BD388" i="1"/>
  <c r="BB388" i="1"/>
  <c r="BC388" i="1"/>
  <c r="BA388" i="1"/>
  <c r="AZ388" i="1"/>
  <c r="AY388" i="1"/>
  <c r="BD452" i="1"/>
  <c r="BB452" i="1"/>
  <c r="BC452" i="1"/>
  <c r="BA452" i="1"/>
  <c r="AZ452" i="1"/>
  <c r="AY452" i="1"/>
  <c r="BD153" i="1"/>
  <c r="BC153" i="1"/>
  <c r="AZ153" i="1"/>
  <c r="BB153" i="1"/>
  <c r="BA153" i="1"/>
  <c r="AY153" i="1"/>
  <c r="BD217" i="1"/>
  <c r="BC217" i="1"/>
  <c r="BB217" i="1"/>
  <c r="BA217" i="1"/>
  <c r="AZ217" i="1"/>
  <c r="AY217" i="1"/>
  <c r="BC297" i="1"/>
  <c r="BD297" i="1"/>
  <c r="BB297" i="1"/>
  <c r="BA297" i="1"/>
  <c r="AZ297" i="1"/>
  <c r="AY297" i="1"/>
  <c r="BC425" i="1"/>
  <c r="BD425" i="1"/>
  <c r="BB425" i="1"/>
  <c r="BA425" i="1"/>
  <c r="AZ425" i="1"/>
  <c r="AY425" i="1"/>
  <c r="BB298" i="1"/>
  <c r="BD298" i="1"/>
  <c r="BC298" i="1"/>
  <c r="BA298" i="1"/>
  <c r="AZ298" i="1"/>
  <c r="AY298" i="1"/>
  <c r="BB140" i="1"/>
  <c r="BC140" i="1"/>
  <c r="AZ140" i="1"/>
  <c r="BD140" i="1"/>
  <c r="BA140" i="1"/>
  <c r="AY140" i="1"/>
  <c r="BD414" i="1"/>
  <c r="BC414" i="1"/>
  <c r="BB414" i="1"/>
  <c r="BA414" i="1"/>
  <c r="AY414" i="1"/>
  <c r="AZ414" i="1"/>
  <c r="BD56" i="1"/>
  <c r="BB56" i="1"/>
  <c r="AZ56" i="1"/>
  <c r="BC56" i="1"/>
  <c r="BA56" i="1"/>
  <c r="AY56" i="1"/>
  <c r="BB186" i="1"/>
  <c r="BC186" i="1"/>
  <c r="BD186" i="1"/>
  <c r="AZ186" i="1"/>
  <c r="BA186" i="1"/>
  <c r="AY186" i="1"/>
  <c r="BB314" i="1"/>
  <c r="BD314" i="1"/>
  <c r="BC314" i="1"/>
  <c r="BA314" i="1"/>
  <c r="AZ314" i="1"/>
  <c r="AY314" i="1"/>
  <c r="BD112" i="1"/>
  <c r="BB112" i="1"/>
  <c r="AZ112" i="1"/>
  <c r="BA112" i="1"/>
  <c r="BC112" i="1"/>
  <c r="AY112" i="1"/>
  <c r="BD176" i="1"/>
  <c r="BB176" i="1"/>
  <c r="AZ176" i="1"/>
  <c r="BA176" i="1"/>
  <c r="BC176" i="1"/>
  <c r="AY176" i="1"/>
  <c r="BB146" i="1"/>
  <c r="BD146" i="1"/>
  <c r="BC146" i="1"/>
  <c r="AZ146" i="1"/>
  <c r="BA146" i="1"/>
  <c r="AY146" i="1"/>
  <c r="BB210" i="1"/>
  <c r="BD210" i="1"/>
  <c r="BC210" i="1"/>
  <c r="BA210" i="1"/>
  <c r="AZ210" i="1"/>
  <c r="AY210" i="1"/>
  <c r="BB274" i="1"/>
  <c r="BD274" i="1"/>
  <c r="BC274" i="1"/>
  <c r="BA274" i="1"/>
  <c r="AZ274" i="1"/>
  <c r="AY274" i="1"/>
  <c r="BB338" i="1"/>
  <c r="BD338" i="1"/>
  <c r="BC338" i="1"/>
  <c r="BA338" i="1"/>
  <c r="AZ338" i="1"/>
  <c r="AY338" i="1"/>
  <c r="BD8" i="1"/>
  <c r="BB8" i="1"/>
  <c r="AZ8" i="1"/>
  <c r="BC8" i="1"/>
  <c r="BA8" i="1"/>
  <c r="AY8" i="1"/>
  <c r="BB330" i="1"/>
  <c r="BD330" i="1"/>
  <c r="BC330" i="1"/>
  <c r="BA330" i="1"/>
  <c r="AZ330" i="1"/>
  <c r="AY330" i="1"/>
  <c r="BB116" i="1"/>
  <c r="BD116" i="1"/>
  <c r="BC116" i="1"/>
  <c r="AZ116" i="1"/>
  <c r="BA116" i="1"/>
  <c r="AY116" i="1"/>
  <c r="BC395" i="1"/>
  <c r="BB395" i="1"/>
  <c r="BD395" i="1"/>
  <c r="BA395" i="1"/>
  <c r="AZ395" i="1"/>
  <c r="AY395" i="1"/>
  <c r="BB12" i="1"/>
  <c r="BC12" i="1"/>
  <c r="AZ12" i="1"/>
  <c r="BD12" i="1"/>
  <c r="BA12" i="1"/>
  <c r="AY12" i="1"/>
  <c r="BB76" i="1"/>
  <c r="BC76" i="1"/>
  <c r="AZ76" i="1"/>
  <c r="BD76" i="1"/>
  <c r="BA76" i="1"/>
  <c r="AY76" i="1"/>
  <c r="BD117" i="1"/>
  <c r="BC117" i="1"/>
  <c r="BB117" i="1"/>
  <c r="AZ117" i="1"/>
  <c r="BA117" i="1"/>
  <c r="AY117" i="1"/>
  <c r="BB18" i="1"/>
  <c r="BD18" i="1"/>
  <c r="BC18" i="1"/>
  <c r="BA18" i="1"/>
  <c r="AZ18" i="1"/>
  <c r="AY18" i="1"/>
  <c r="BB82" i="1"/>
  <c r="BD82" i="1"/>
  <c r="BC82" i="1"/>
  <c r="AZ82" i="1"/>
  <c r="BA82" i="1"/>
  <c r="AY82" i="1"/>
  <c r="BC435" i="1"/>
  <c r="BD435" i="1"/>
  <c r="BA435" i="1"/>
  <c r="BB435" i="1"/>
  <c r="AZ435" i="1"/>
  <c r="AY435" i="1"/>
  <c r="BB4" i="1"/>
  <c r="BA4" i="1"/>
  <c r="BC4" i="1"/>
  <c r="AZ4" i="1"/>
  <c r="BD4" i="1"/>
  <c r="AY4" i="1"/>
  <c r="BB68" i="1"/>
  <c r="BC68" i="1"/>
  <c r="AZ68" i="1"/>
  <c r="BA68" i="1"/>
  <c r="BD68" i="1"/>
  <c r="AY68" i="1"/>
  <c r="BC281" i="1"/>
  <c r="BD281" i="1"/>
  <c r="BB281" i="1"/>
  <c r="BA281" i="1"/>
  <c r="AZ281" i="1"/>
  <c r="AY281" i="1"/>
  <c r="BC409" i="1"/>
  <c r="BD409" i="1"/>
  <c r="BB409" i="1"/>
  <c r="BA409" i="1"/>
  <c r="AZ409" i="1"/>
  <c r="AY409" i="1"/>
  <c r="BB358" i="1"/>
  <c r="BD358" i="1"/>
  <c r="BC358" i="1"/>
  <c r="BA358" i="1"/>
  <c r="AZ358" i="1"/>
  <c r="AY358" i="1"/>
  <c r="BD438" i="1"/>
  <c r="BB438" i="1"/>
  <c r="BC438" i="1"/>
  <c r="BA438" i="1"/>
  <c r="AZ438" i="1"/>
  <c r="AY438" i="1"/>
  <c r="BD312" i="1"/>
  <c r="BB312" i="1"/>
  <c r="BA312" i="1"/>
  <c r="BC312" i="1"/>
  <c r="AZ312" i="1"/>
  <c r="AY312" i="1"/>
  <c r="BB204" i="1"/>
  <c r="BC204" i="1"/>
  <c r="BD204" i="1"/>
  <c r="BA204" i="1"/>
  <c r="AZ204" i="1"/>
  <c r="AY204" i="1"/>
  <c r="BD268" i="1"/>
  <c r="BB268" i="1"/>
  <c r="BC268" i="1"/>
  <c r="BA268" i="1"/>
  <c r="AZ268" i="1"/>
  <c r="AY268" i="1"/>
  <c r="BD332" i="1"/>
  <c r="BB332" i="1"/>
  <c r="BC332" i="1"/>
  <c r="BA332" i="1"/>
  <c r="AZ332" i="1"/>
  <c r="AY332" i="1"/>
  <c r="BD396" i="1"/>
  <c r="BB396" i="1"/>
  <c r="BC396" i="1"/>
  <c r="BA396" i="1"/>
  <c r="AZ396" i="1"/>
  <c r="AY396" i="1"/>
  <c r="BB302" i="1"/>
  <c r="BD302" i="1"/>
  <c r="BC302" i="1"/>
  <c r="BA302" i="1"/>
  <c r="AZ302" i="1"/>
  <c r="AY302" i="1"/>
  <c r="BB350" i="1"/>
  <c r="BD350" i="1"/>
  <c r="BC350" i="1"/>
  <c r="BA350" i="1"/>
  <c r="AZ350" i="1"/>
  <c r="AY350" i="1"/>
  <c r="BD328" i="1"/>
  <c r="BB328" i="1"/>
  <c r="BA328" i="1"/>
  <c r="BC328" i="1"/>
  <c r="AZ328" i="1"/>
  <c r="AY328" i="1"/>
  <c r="BD456" i="1"/>
  <c r="BB456" i="1"/>
  <c r="BA456" i="1"/>
  <c r="BC456" i="1"/>
  <c r="AZ456" i="1"/>
  <c r="AY456" i="1"/>
  <c r="BD240" i="1"/>
  <c r="BB240" i="1"/>
  <c r="BA240" i="1"/>
  <c r="BC240" i="1"/>
  <c r="AZ240" i="1"/>
  <c r="AY240" i="1"/>
  <c r="BD304" i="1"/>
  <c r="BB304" i="1"/>
  <c r="BA304" i="1"/>
  <c r="BC304" i="1"/>
  <c r="AZ304" i="1"/>
  <c r="AY304" i="1"/>
  <c r="BD368" i="1"/>
  <c r="BB368" i="1"/>
  <c r="BA368" i="1"/>
  <c r="BC368" i="1"/>
  <c r="AZ368" i="1"/>
  <c r="AY368" i="1"/>
  <c r="BD432" i="1"/>
  <c r="BB432" i="1"/>
  <c r="BA432" i="1"/>
  <c r="BC432" i="1"/>
  <c r="AZ432" i="1"/>
  <c r="AY432" i="1"/>
  <c r="BD213" i="1"/>
  <c r="BC213" i="1"/>
  <c r="BB213" i="1"/>
  <c r="BA213" i="1"/>
  <c r="AZ213" i="1"/>
  <c r="AY213" i="1"/>
  <c r="BC277" i="1"/>
  <c r="BB277" i="1"/>
  <c r="BD277" i="1"/>
  <c r="BA277" i="1"/>
  <c r="AZ277" i="1"/>
  <c r="AY277" i="1"/>
  <c r="BC341" i="1"/>
  <c r="BB341" i="1"/>
  <c r="BD341" i="1"/>
  <c r="BA341" i="1"/>
  <c r="AZ341" i="1"/>
  <c r="AY341" i="1"/>
  <c r="BB58" i="1"/>
  <c r="BC58" i="1"/>
  <c r="BD58" i="1"/>
  <c r="AZ58" i="1"/>
  <c r="BA58" i="1"/>
  <c r="AY58" i="1"/>
  <c r="BD344" i="1"/>
  <c r="BB344" i="1"/>
  <c r="BA344" i="1"/>
  <c r="BC344" i="1"/>
  <c r="AZ344" i="1"/>
  <c r="AY344" i="1"/>
  <c r="BB212" i="1"/>
  <c r="BD212" i="1"/>
  <c r="BC212" i="1"/>
  <c r="BA212" i="1"/>
  <c r="AZ212" i="1"/>
  <c r="AY212" i="1"/>
  <c r="BD276" i="1"/>
  <c r="BB276" i="1"/>
  <c r="BC276" i="1"/>
  <c r="BA276" i="1"/>
  <c r="AZ276" i="1"/>
  <c r="AY276" i="1"/>
  <c r="BD340" i="1"/>
  <c r="BB340" i="1"/>
  <c r="BC340" i="1"/>
  <c r="BA340" i="1"/>
  <c r="AZ340" i="1"/>
  <c r="AY340" i="1"/>
  <c r="BD404" i="1"/>
  <c r="BB404" i="1"/>
  <c r="BC404" i="1"/>
  <c r="BA404" i="1"/>
  <c r="AZ404" i="1"/>
  <c r="AY404" i="1"/>
  <c r="BD105" i="1"/>
  <c r="BC105" i="1"/>
  <c r="AZ105" i="1"/>
  <c r="BB105" i="1"/>
  <c r="BA105" i="1"/>
  <c r="AY105" i="1"/>
  <c r="BD169" i="1"/>
  <c r="BC169" i="1"/>
  <c r="AZ169" i="1"/>
  <c r="BB169" i="1"/>
  <c r="BA169" i="1"/>
  <c r="AY169" i="1"/>
  <c r="BD233" i="1"/>
  <c r="BC233" i="1"/>
  <c r="BB233" i="1"/>
  <c r="BA233" i="1"/>
  <c r="AZ233" i="1"/>
  <c r="AY233" i="1"/>
  <c r="BC329" i="1"/>
  <c r="BD329" i="1"/>
  <c r="BB329" i="1"/>
  <c r="BA329" i="1"/>
  <c r="AZ329" i="1"/>
  <c r="AY329" i="1"/>
  <c r="BC457" i="1"/>
  <c r="BD457" i="1"/>
  <c r="BB457" i="1"/>
  <c r="BA457" i="1"/>
  <c r="AZ457" i="1"/>
  <c r="AY457" i="1"/>
  <c r="BB122" i="1"/>
  <c r="BC122" i="1"/>
  <c r="BD122" i="1"/>
  <c r="AZ122" i="1"/>
  <c r="BA122" i="1"/>
  <c r="AY122" i="1"/>
  <c r="BB346" i="1"/>
  <c r="BD346" i="1"/>
  <c r="BC346" i="1"/>
  <c r="BA346" i="1"/>
  <c r="AZ346" i="1"/>
  <c r="AY346" i="1"/>
  <c r="BB156" i="1"/>
  <c r="BD156" i="1"/>
  <c r="BC156" i="1"/>
  <c r="AZ156" i="1"/>
  <c r="BA156" i="1"/>
  <c r="AY156" i="1"/>
  <c r="BD430" i="1"/>
  <c r="BC430" i="1"/>
  <c r="BB430" i="1"/>
  <c r="BA430" i="1"/>
  <c r="AY430" i="1"/>
  <c r="AZ430" i="1"/>
  <c r="BD104" i="1"/>
  <c r="BB104" i="1"/>
  <c r="AZ104" i="1"/>
  <c r="BA104" i="1"/>
  <c r="BC104" i="1"/>
  <c r="AY104" i="1"/>
  <c r="BB218" i="1"/>
  <c r="BC218" i="1"/>
  <c r="BD218" i="1"/>
  <c r="BA218" i="1"/>
  <c r="AZ218" i="1"/>
  <c r="AY218" i="1"/>
  <c r="BB362" i="1"/>
  <c r="BD362" i="1"/>
  <c r="BC362" i="1"/>
  <c r="BA362" i="1"/>
  <c r="AZ362" i="1"/>
  <c r="AY362" i="1"/>
  <c r="BD128" i="1"/>
  <c r="BB128" i="1"/>
  <c r="AZ128" i="1"/>
  <c r="BA128" i="1"/>
  <c r="BC128" i="1"/>
  <c r="AY128" i="1"/>
  <c r="BB42" i="1"/>
  <c r="BC42" i="1"/>
  <c r="BD42" i="1"/>
  <c r="AZ42" i="1"/>
  <c r="BA42" i="1"/>
  <c r="AY42" i="1"/>
  <c r="BB162" i="1"/>
  <c r="BC162" i="1"/>
  <c r="BD162" i="1"/>
  <c r="AZ162" i="1"/>
  <c r="BA162" i="1"/>
  <c r="AY162" i="1"/>
  <c r="BB226" i="1"/>
  <c r="BC226" i="1"/>
  <c r="BD226" i="1"/>
  <c r="BA226" i="1"/>
  <c r="AZ226" i="1"/>
  <c r="AY226" i="1"/>
  <c r="BB290" i="1"/>
  <c r="BD290" i="1"/>
  <c r="BC290" i="1"/>
  <c r="BA290" i="1"/>
  <c r="AZ290" i="1"/>
  <c r="AY290" i="1"/>
  <c r="BB354" i="1"/>
  <c r="BD354" i="1"/>
  <c r="BC354" i="1"/>
  <c r="BA354" i="1"/>
  <c r="AZ354" i="1"/>
  <c r="AY354" i="1"/>
  <c r="BD72" i="1"/>
  <c r="BB72" i="1"/>
  <c r="AZ72" i="1"/>
  <c r="BA72" i="1"/>
  <c r="BC72" i="1"/>
  <c r="AY72" i="1"/>
  <c r="BB154" i="1"/>
  <c r="BC154" i="1"/>
  <c r="BD154" i="1"/>
  <c r="AZ154" i="1"/>
  <c r="BA154" i="1"/>
  <c r="AY154" i="1"/>
  <c r="BD378" i="1"/>
  <c r="BC378" i="1"/>
  <c r="BB378" i="1"/>
  <c r="BA378" i="1"/>
  <c r="AZ378" i="1"/>
  <c r="AY378" i="1"/>
  <c r="BB132" i="1"/>
  <c r="BC132" i="1"/>
  <c r="AZ132" i="1"/>
  <c r="BA132" i="1"/>
  <c r="BD132" i="1"/>
  <c r="AY132" i="1"/>
  <c r="BC427" i="1"/>
  <c r="BB427" i="1"/>
  <c r="BD427" i="1"/>
  <c r="BA427" i="1"/>
  <c r="AZ427" i="1"/>
  <c r="AY427" i="1"/>
  <c r="BC443" i="1"/>
  <c r="BB443" i="1"/>
  <c r="BD443" i="1"/>
  <c r="BA443" i="1"/>
  <c r="AZ443" i="1"/>
  <c r="AY443" i="1"/>
  <c r="BB28" i="1"/>
  <c r="BD28" i="1"/>
  <c r="BC28" i="1"/>
  <c r="AZ28" i="1"/>
  <c r="BA28" i="1"/>
  <c r="AY28" i="1"/>
  <c r="BB92" i="1"/>
  <c r="BD92" i="1"/>
  <c r="BC92" i="1"/>
  <c r="AZ92" i="1"/>
  <c r="BA92" i="1"/>
  <c r="AY92" i="1"/>
  <c r="BD133" i="1"/>
  <c r="BC133" i="1"/>
  <c r="BB133" i="1"/>
  <c r="AZ133" i="1"/>
  <c r="BA133" i="1"/>
  <c r="AY133" i="1"/>
  <c r="BB34" i="1"/>
  <c r="BC34" i="1"/>
  <c r="BD34" i="1"/>
  <c r="BA34" i="1"/>
  <c r="AZ34" i="1"/>
  <c r="AY34" i="1"/>
  <c r="BB98" i="1"/>
  <c r="BC98" i="1"/>
  <c r="BD98" i="1"/>
  <c r="AZ98" i="1"/>
  <c r="BA98" i="1"/>
  <c r="AY98" i="1"/>
  <c r="BC451" i="1"/>
  <c r="BD451" i="1"/>
  <c r="BA451" i="1"/>
  <c r="BB451" i="1"/>
  <c r="AZ451" i="1"/>
  <c r="AY451" i="1"/>
  <c r="BB20" i="1"/>
  <c r="BD20" i="1"/>
  <c r="BC20" i="1"/>
  <c r="AZ20" i="1"/>
  <c r="AY20" i="1"/>
  <c r="BA20" i="1"/>
  <c r="BB84" i="1"/>
  <c r="BD84" i="1"/>
  <c r="BC84" i="1"/>
  <c r="AZ84" i="1"/>
  <c r="BA84" i="1"/>
  <c r="AY84" i="1"/>
  <c r="BC313" i="1"/>
  <c r="BD313" i="1"/>
  <c r="BB313" i="1"/>
  <c r="BA313" i="1"/>
  <c r="AZ313" i="1"/>
  <c r="AY313" i="1"/>
  <c r="BC441" i="1"/>
  <c r="BD441" i="1"/>
  <c r="BB441" i="1"/>
  <c r="BA441" i="1"/>
  <c r="AZ441" i="1"/>
  <c r="AY441" i="1"/>
  <c r="BD390" i="1"/>
  <c r="BB390" i="1"/>
  <c r="BC390" i="1"/>
  <c r="BA390" i="1"/>
  <c r="AZ390" i="1"/>
  <c r="AY390" i="1"/>
  <c r="BC411" i="1"/>
  <c r="BB411" i="1"/>
  <c r="BD411" i="1"/>
  <c r="BA411" i="1"/>
  <c r="AZ411" i="1"/>
  <c r="AY411" i="1"/>
  <c r="BD376" i="1"/>
  <c r="BB376" i="1"/>
  <c r="BA376" i="1"/>
  <c r="BC376" i="1"/>
  <c r="AZ376" i="1"/>
  <c r="AY376" i="1"/>
  <c r="BB220" i="1"/>
  <c r="BD220" i="1"/>
  <c r="BC220" i="1"/>
  <c r="BA220" i="1"/>
  <c r="AZ220" i="1"/>
  <c r="AY220" i="1"/>
  <c r="BD284" i="1"/>
  <c r="BB284" i="1"/>
  <c r="BC284" i="1"/>
  <c r="BA284" i="1"/>
  <c r="AZ284" i="1"/>
  <c r="AY284" i="1"/>
  <c r="BD348" i="1"/>
  <c r="BB348" i="1"/>
  <c r="BC348" i="1"/>
  <c r="BA348" i="1"/>
  <c r="AZ348" i="1"/>
  <c r="AY348" i="1"/>
  <c r="BD412" i="1"/>
  <c r="BB412" i="1"/>
  <c r="BC412" i="1"/>
  <c r="BA412" i="1"/>
  <c r="AZ412" i="1"/>
  <c r="AY412" i="1"/>
  <c r="BD366" i="1"/>
  <c r="BC366" i="1"/>
  <c r="BB366" i="1"/>
  <c r="BA366" i="1"/>
  <c r="AZ366" i="1"/>
  <c r="AY366" i="1"/>
  <c r="BD200" i="1"/>
  <c r="BB200" i="1"/>
  <c r="BA200" i="1"/>
  <c r="BC200" i="1"/>
  <c r="AZ200" i="1"/>
  <c r="AY200" i="1"/>
  <c r="BD360" i="1"/>
  <c r="BB360" i="1"/>
  <c r="BA360" i="1"/>
  <c r="BC360" i="1"/>
  <c r="AZ360" i="1"/>
  <c r="AY360" i="1"/>
  <c r="BD192" i="1"/>
  <c r="BB192" i="1"/>
  <c r="BA192" i="1"/>
  <c r="BC192" i="1"/>
  <c r="AZ192" i="1"/>
  <c r="AY192" i="1"/>
  <c r="BD256" i="1"/>
  <c r="BB256" i="1"/>
  <c r="BA256" i="1"/>
  <c r="BC256" i="1"/>
  <c r="AZ256" i="1"/>
  <c r="AY256" i="1"/>
  <c r="BD320" i="1"/>
  <c r="BB320" i="1"/>
  <c r="BA320" i="1"/>
  <c r="BC320" i="1"/>
  <c r="AZ320" i="1"/>
  <c r="AY320" i="1"/>
  <c r="BD384" i="1"/>
  <c r="BB384" i="1"/>
  <c r="BA384" i="1"/>
  <c r="BC384" i="1"/>
  <c r="AZ384" i="1"/>
  <c r="AY384" i="1"/>
  <c r="BD448" i="1"/>
  <c r="BB448" i="1"/>
  <c r="BA448" i="1"/>
  <c r="BC448" i="1"/>
  <c r="AZ448" i="1"/>
  <c r="AY448" i="1"/>
  <c r="BD229" i="1"/>
  <c r="BC229" i="1"/>
  <c r="BB229" i="1"/>
  <c r="BA229" i="1"/>
  <c r="AZ229" i="1"/>
  <c r="AY229" i="1"/>
  <c r="BC293" i="1"/>
  <c r="BB293" i="1"/>
  <c r="BD293" i="1"/>
  <c r="BA293" i="1"/>
  <c r="AZ293" i="1"/>
  <c r="AY293" i="1"/>
  <c r="BC357" i="1"/>
  <c r="BB357" i="1"/>
  <c r="BD357" i="1"/>
  <c r="BA357" i="1"/>
  <c r="AZ357" i="1"/>
  <c r="AY357" i="1"/>
  <c r="BD184" i="1"/>
  <c r="BB184" i="1"/>
  <c r="AZ184" i="1"/>
  <c r="BA184" i="1"/>
  <c r="BC184" i="1"/>
  <c r="AY184" i="1"/>
  <c r="BD408" i="1"/>
  <c r="BB408" i="1"/>
  <c r="BA408" i="1"/>
  <c r="BC408" i="1"/>
  <c r="AZ408" i="1"/>
  <c r="AY408" i="1"/>
  <c r="BB228" i="1"/>
  <c r="BC228" i="1"/>
  <c r="BA228" i="1"/>
  <c r="BD228" i="1"/>
  <c r="AZ228" i="1"/>
  <c r="AY228" i="1"/>
  <c r="BD292" i="1"/>
  <c r="BB292" i="1"/>
  <c r="BC292" i="1"/>
  <c r="BA292" i="1"/>
  <c r="AZ292" i="1"/>
  <c r="AY292" i="1"/>
  <c r="BD356" i="1"/>
  <c r="BB356" i="1"/>
  <c r="BC356" i="1"/>
  <c r="BA356" i="1"/>
  <c r="AZ356" i="1"/>
  <c r="AY356" i="1"/>
  <c r="BD420" i="1"/>
  <c r="BB420" i="1"/>
  <c r="BC420" i="1"/>
  <c r="BA420" i="1"/>
  <c r="AZ420" i="1"/>
  <c r="AY420" i="1"/>
  <c r="BD121" i="1"/>
  <c r="BC121" i="1"/>
  <c r="AZ121" i="1"/>
  <c r="BB121" i="1"/>
  <c r="BA121" i="1"/>
  <c r="AY121" i="1"/>
  <c r="BD185" i="1"/>
  <c r="BC185" i="1"/>
  <c r="AZ185" i="1"/>
  <c r="BB185" i="1"/>
  <c r="BA185" i="1"/>
  <c r="AY185" i="1"/>
  <c r="BC249" i="1"/>
  <c r="BD249" i="1"/>
  <c r="BB249" i="1"/>
  <c r="BA249" i="1"/>
  <c r="AZ249" i="1"/>
  <c r="AY249" i="1"/>
  <c r="BC361" i="1"/>
  <c r="BD361" i="1"/>
  <c r="BB361" i="1"/>
  <c r="BA361" i="1"/>
  <c r="AZ361" i="1"/>
  <c r="AY361" i="1"/>
  <c r="BB294" i="1"/>
  <c r="BD294" i="1"/>
  <c r="BC294" i="1"/>
  <c r="BA294" i="1"/>
  <c r="AZ294" i="1"/>
  <c r="AY294" i="1"/>
  <c r="BD454" i="1"/>
  <c r="BB454" i="1"/>
  <c r="BC454" i="1"/>
  <c r="BA454" i="1"/>
  <c r="AZ454" i="1"/>
  <c r="AY454" i="1"/>
  <c r="BB170" i="1"/>
  <c r="BC170" i="1"/>
  <c r="BD170" i="1"/>
  <c r="AZ170" i="1"/>
  <c r="BA170" i="1"/>
  <c r="AY170" i="1"/>
  <c r="BB108" i="1"/>
  <c r="BC108" i="1"/>
  <c r="AZ108" i="1"/>
  <c r="BD108" i="1"/>
  <c r="BA108" i="1"/>
  <c r="AY108" i="1"/>
  <c r="BB172" i="1"/>
  <c r="BC172" i="1"/>
  <c r="AZ172" i="1"/>
  <c r="BD172" i="1"/>
  <c r="BA172" i="1"/>
  <c r="AY172" i="1"/>
  <c r="BD446" i="1"/>
  <c r="BC446" i="1"/>
  <c r="BB446" i="1"/>
  <c r="BA446" i="1"/>
  <c r="AY446" i="1"/>
  <c r="AZ446" i="1"/>
  <c r="BD120" i="1"/>
  <c r="BB120" i="1"/>
  <c r="AZ120" i="1"/>
  <c r="BA120" i="1"/>
  <c r="BC120" i="1"/>
  <c r="AY120" i="1"/>
  <c r="BB106" i="1"/>
  <c r="BC106" i="1"/>
  <c r="BD106" i="1"/>
  <c r="AZ106" i="1"/>
  <c r="BA106" i="1"/>
  <c r="AY106" i="1"/>
  <c r="BB250" i="1"/>
  <c r="BD250" i="1"/>
  <c r="BC250" i="1"/>
  <c r="BA250" i="1"/>
  <c r="AZ250" i="1"/>
  <c r="AY250" i="1"/>
  <c r="BD144" i="1"/>
  <c r="BB144" i="1"/>
  <c r="AZ144" i="1"/>
  <c r="BA144" i="1"/>
  <c r="BC144" i="1"/>
  <c r="AY144" i="1"/>
  <c r="BB114" i="1"/>
  <c r="BD114" i="1"/>
  <c r="BC114" i="1"/>
  <c r="AZ114" i="1"/>
  <c r="BA114" i="1"/>
  <c r="AY114" i="1"/>
  <c r="BB178" i="1"/>
  <c r="BD178" i="1"/>
  <c r="BC178" i="1"/>
  <c r="AZ178" i="1"/>
  <c r="BA178" i="1"/>
  <c r="AY178" i="1"/>
  <c r="BB242" i="1"/>
  <c r="BD242" i="1"/>
  <c r="BC242" i="1"/>
  <c r="BA242" i="1"/>
  <c r="AZ242" i="1"/>
  <c r="AY242" i="1"/>
  <c r="BB306" i="1"/>
  <c r="BD306" i="1"/>
  <c r="BC306" i="1"/>
  <c r="BA306" i="1"/>
  <c r="AZ306" i="1"/>
  <c r="AY306" i="1"/>
  <c r="BD370" i="1"/>
  <c r="BC370" i="1"/>
  <c r="BB370" i="1"/>
  <c r="BA370" i="1"/>
  <c r="AZ370" i="1"/>
  <c r="AY370" i="1"/>
  <c r="BD136" i="1"/>
  <c r="BB136" i="1"/>
  <c r="AZ136" i="1"/>
  <c r="BA136" i="1"/>
  <c r="BC136" i="1"/>
  <c r="AY136" i="1"/>
  <c r="BB202" i="1"/>
  <c r="BC202" i="1"/>
  <c r="BD202" i="1"/>
  <c r="BA202" i="1"/>
  <c r="AZ202" i="1"/>
  <c r="AY202" i="1"/>
  <c r="BB148" i="1"/>
  <c r="BD148" i="1"/>
  <c r="BC148" i="1"/>
  <c r="AZ148" i="1"/>
  <c r="BA148" i="1"/>
  <c r="AY148" i="1"/>
  <c r="BB14" i="1"/>
  <c r="BD14" i="1"/>
  <c r="BC14" i="1"/>
  <c r="BA14" i="1"/>
  <c r="AZ14" i="1"/>
  <c r="AY14" i="1"/>
  <c r="BB44" i="1"/>
  <c r="BC44" i="1"/>
  <c r="AZ44" i="1"/>
  <c r="BD44" i="1"/>
  <c r="BA44" i="1"/>
  <c r="AY44" i="1"/>
  <c r="BB94" i="1"/>
  <c r="BD94" i="1"/>
  <c r="BC94" i="1"/>
  <c r="AZ94" i="1"/>
  <c r="BA94" i="1"/>
  <c r="AY94" i="1"/>
  <c r="BD149" i="1"/>
  <c r="BC149" i="1"/>
  <c r="BB149" i="1"/>
  <c r="AZ149" i="1"/>
  <c r="BA149" i="1"/>
  <c r="AY149" i="1"/>
  <c r="BB50" i="1"/>
  <c r="BD50" i="1"/>
  <c r="BC50" i="1"/>
  <c r="BA50" i="1"/>
  <c r="AZ50" i="1"/>
  <c r="AY50" i="1"/>
  <c r="BC403" i="1"/>
  <c r="BD403" i="1"/>
  <c r="BA403" i="1"/>
  <c r="BB403" i="1"/>
  <c r="AZ403" i="1"/>
  <c r="AY403" i="1"/>
  <c r="BB30" i="1"/>
  <c r="BD30" i="1"/>
  <c r="BC30" i="1"/>
  <c r="BA30" i="1"/>
  <c r="AZ30" i="1"/>
  <c r="AY30" i="1"/>
  <c r="BB36" i="1"/>
  <c r="BC36" i="1"/>
  <c r="AZ36" i="1"/>
  <c r="BD36" i="1"/>
  <c r="BA36" i="1"/>
  <c r="AY36" i="1"/>
  <c r="BB100" i="1"/>
  <c r="BC100" i="1"/>
  <c r="AZ100" i="1"/>
  <c r="BA100" i="1"/>
  <c r="BD100" i="1"/>
  <c r="AY100" i="1"/>
  <c r="BC345" i="1"/>
  <c r="BD345" i="1"/>
  <c r="BB345" i="1"/>
  <c r="BA345" i="1"/>
  <c r="AZ345" i="1"/>
  <c r="AY345" i="1"/>
  <c r="BD216" i="1"/>
  <c r="BB216" i="1"/>
  <c r="BA216" i="1"/>
  <c r="BC216" i="1"/>
  <c r="AZ216" i="1"/>
  <c r="AY216" i="1"/>
  <c r="BD424" i="1"/>
  <c r="BB424" i="1"/>
  <c r="BA424" i="1"/>
  <c r="BC424" i="1"/>
  <c r="AZ424" i="1"/>
  <c r="AY424" i="1"/>
  <c r="BB236" i="1"/>
  <c r="BC236" i="1"/>
  <c r="BD236" i="1"/>
  <c r="BA236" i="1"/>
  <c r="AZ236" i="1"/>
  <c r="AY236" i="1"/>
  <c r="BD300" i="1"/>
  <c r="BB300" i="1"/>
  <c r="BC300" i="1"/>
  <c r="BA300" i="1"/>
  <c r="AZ300" i="1"/>
  <c r="AY300" i="1"/>
  <c r="BD364" i="1"/>
  <c r="BB364" i="1"/>
  <c r="BC364" i="1"/>
  <c r="BA364" i="1"/>
  <c r="AZ364" i="1"/>
  <c r="AY364" i="1"/>
  <c r="BD428" i="1"/>
  <c r="BB428" i="1"/>
  <c r="BC428" i="1"/>
  <c r="BA428" i="1"/>
  <c r="AZ428" i="1"/>
  <c r="AY428" i="1"/>
  <c r="BD382" i="1"/>
  <c r="BC382" i="1"/>
  <c r="BB382" i="1"/>
  <c r="BA382" i="1"/>
  <c r="AZ382" i="1"/>
  <c r="AY382" i="1"/>
  <c r="BD232" i="1"/>
  <c r="BB232" i="1"/>
  <c r="BA232" i="1"/>
  <c r="BC232" i="1"/>
  <c r="AZ232" i="1"/>
  <c r="AY232" i="1"/>
  <c r="BD392" i="1"/>
  <c r="BB392" i="1"/>
  <c r="BA392" i="1"/>
  <c r="BC392" i="1"/>
  <c r="AZ392" i="1"/>
  <c r="AY392" i="1"/>
  <c r="BD208" i="1"/>
  <c r="BB208" i="1"/>
  <c r="BA208" i="1"/>
  <c r="BC208" i="1"/>
  <c r="AZ208" i="1"/>
  <c r="AY208" i="1"/>
  <c r="BD272" i="1"/>
  <c r="BB272" i="1"/>
  <c r="BA272" i="1"/>
  <c r="BC272" i="1"/>
  <c r="AZ272" i="1"/>
  <c r="AY272" i="1"/>
  <c r="BD336" i="1"/>
  <c r="BB336" i="1"/>
  <c r="BA336" i="1"/>
  <c r="BC336" i="1"/>
  <c r="AZ336" i="1"/>
  <c r="AY336" i="1"/>
  <c r="BD400" i="1"/>
  <c r="BB400" i="1"/>
  <c r="BA400" i="1"/>
  <c r="BC400" i="1"/>
  <c r="AZ400" i="1"/>
  <c r="AY400" i="1"/>
  <c r="BD181" i="1"/>
  <c r="BC181" i="1"/>
  <c r="BB181" i="1"/>
  <c r="AZ181" i="1"/>
  <c r="BA181" i="1"/>
  <c r="AY181" i="1"/>
  <c r="BC245" i="1"/>
  <c r="BB245" i="1"/>
  <c r="BD245" i="1"/>
  <c r="BA245" i="1"/>
  <c r="AZ245" i="1"/>
  <c r="AY245" i="1"/>
  <c r="BC309" i="1"/>
  <c r="BB309" i="1"/>
  <c r="BD309" i="1"/>
  <c r="BA309" i="1"/>
  <c r="AZ309" i="1"/>
  <c r="AY309" i="1"/>
  <c r="BC373" i="1"/>
  <c r="BD373" i="1"/>
  <c r="BB373" i="1"/>
  <c r="BA373" i="1"/>
  <c r="AZ373" i="1"/>
  <c r="AY373" i="1"/>
  <c r="BD248" i="1"/>
  <c r="BB248" i="1"/>
  <c r="BA248" i="1"/>
  <c r="BC248" i="1"/>
  <c r="AZ248" i="1"/>
  <c r="AY248" i="1"/>
  <c r="BB180" i="1"/>
  <c r="BD180" i="1"/>
  <c r="BC180" i="1"/>
  <c r="AZ180" i="1"/>
  <c r="BA180" i="1"/>
  <c r="AY180" i="1"/>
  <c r="BD244" i="1"/>
  <c r="BB244" i="1"/>
  <c r="BC244" i="1"/>
  <c r="BA244" i="1"/>
  <c r="AZ244" i="1"/>
  <c r="AY244" i="1"/>
  <c r="BD308" i="1"/>
  <c r="BB308" i="1"/>
  <c r="BC308" i="1"/>
  <c r="BA308" i="1"/>
  <c r="AZ308" i="1"/>
  <c r="AY308" i="1"/>
  <c r="BD372" i="1"/>
  <c r="BB372" i="1"/>
  <c r="BC372" i="1"/>
  <c r="BA372" i="1"/>
  <c r="AZ372" i="1"/>
  <c r="AY372" i="1"/>
  <c r="BD436" i="1"/>
  <c r="BB436" i="1"/>
  <c r="BC436" i="1"/>
  <c r="BA436" i="1"/>
  <c r="AZ436" i="1"/>
  <c r="AY436" i="1"/>
  <c r="BD137" i="1"/>
  <c r="BC137" i="1"/>
  <c r="AZ137" i="1"/>
  <c r="BB137" i="1"/>
  <c r="BA137" i="1"/>
  <c r="AY137" i="1"/>
  <c r="BD201" i="1"/>
  <c r="BC201" i="1"/>
  <c r="BB201" i="1"/>
  <c r="BA201" i="1"/>
  <c r="AZ201" i="1"/>
  <c r="AY201" i="1"/>
  <c r="BC265" i="1"/>
  <c r="BD265" i="1"/>
  <c r="BB265" i="1"/>
  <c r="BA265" i="1"/>
  <c r="AZ265" i="1"/>
  <c r="AY265" i="1"/>
  <c r="BC393" i="1"/>
  <c r="BD393" i="1"/>
  <c r="BB393" i="1"/>
  <c r="BA393" i="1"/>
  <c r="AZ393" i="1"/>
  <c r="AY393" i="1"/>
  <c r="BB326" i="1"/>
  <c r="BD326" i="1"/>
  <c r="BC326" i="1"/>
  <c r="BA326" i="1"/>
  <c r="AZ326" i="1"/>
  <c r="AY326" i="1"/>
  <c r="BB234" i="1"/>
  <c r="BC234" i="1"/>
  <c r="BD234" i="1"/>
  <c r="BA234" i="1"/>
  <c r="AZ234" i="1"/>
  <c r="AY234" i="1"/>
  <c r="BB124" i="1"/>
  <c r="BD124" i="1"/>
  <c r="BC124" i="1"/>
  <c r="AZ124" i="1"/>
  <c r="BA124" i="1"/>
  <c r="AY124" i="1"/>
  <c r="BD398" i="1"/>
  <c r="BC398" i="1"/>
  <c r="BB398" i="1"/>
  <c r="BA398" i="1"/>
  <c r="AZ398" i="1"/>
  <c r="AY398" i="1"/>
  <c r="BD40" i="1"/>
  <c r="BB40" i="1"/>
  <c r="AZ40" i="1"/>
  <c r="BC40" i="1"/>
  <c r="AY40" i="1"/>
  <c r="BA40" i="1"/>
  <c r="BD168" i="1"/>
  <c r="BB168" i="1"/>
  <c r="AZ168" i="1"/>
  <c r="BA168" i="1"/>
  <c r="BC168" i="1"/>
  <c r="AY168" i="1"/>
  <c r="BB138" i="1"/>
  <c r="BC138" i="1"/>
  <c r="BD138" i="1"/>
  <c r="AZ138" i="1"/>
  <c r="BA138" i="1"/>
  <c r="AY138" i="1"/>
  <c r="BB282" i="1"/>
  <c r="BD282" i="1"/>
  <c r="BC282" i="1"/>
  <c r="BA282" i="1"/>
  <c r="AZ282" i="1"/>
  <c r="AY282" i="1"/>
  <c r="BD160" i="1"/>
  <c r="BB160" i="1"/>
  <c r="AZ160" i="1"/>
  <c r="BA160" i="1"/>
  <c r="BC160" i="1"/>
  <c r="AY160" i="1"/>
  <c r="BB130" i="1"/>
  <c r="BC130" i="1"/>
  <c r="BD130" i="1"/>
  <c r="AZ130" i="1"/>
  <c r="BA130" i="1"/>
  <c r="AY130" i="1"/>
  <c r="BB194" i="1"/>
  <c r="BC194" i="1"/>
  <c r="BD194" i="1"/>
  <c r="BA194" i="1"/>
  <c r="AZ194" i="1"/>
  <c r="AY194" i="1"/>
  <c r="BB258" i="1"/>
  <c r="BD258" i="1"/>
  <c r="BC258" i="1"/>
  <c r="BA258" i="1"/>
  <c r="AZ258" i="1"/>
  <c r="AY258" i="1"/>
  <c r="BB322" i="1"/>
  <c r="BD322" i="1"/>
  <c r="BC322" i="1"/>
  <c r="BA322" i="1"/>
  <c r="AZ322" i="1"/>
  <c r="AY322" i="1"/>
  <c r="BD386" i="1"/>
  <c r="BC386" i="1"/>
  <c r="BB386" i="1"/>
  <c r="BA386" i="1"/>
  <c r="AZ386" i="1"/>
  <c r="AY386" i="1"/>
  <c r="BB266" i="1"/>
  <c r="BD266" i="1"/>
  <c r="BC266" i="1"/>
  <c r="BA266" i="1"/>
  <c r="AZ266" i="1"/>
  <c r="AY266" i="1"/>
  <c r="BB164" i="1"/>
  <c r="BC164" i="1"/>
  <c r="AZ164" i="1"/>
  <c r="BA164" i="1"/>
  <c r="BD164" i="1"/>
  <c r="AY164" i="1"/>
  <c r="BC2" i="1"/>
  <c r="AY2" i="1"/>
  <c r="BA2" i="1"/>
  <c r="BB2" i="1"/>
  <c r="BD2" i="1"/>
  <c r="AZ2" i="1"/>
</calcChain>
</file>

<file path=xl/sharedStrings.xml><?xml version="1.0" encoding="utf-8"?>
<sst xmlns="http://schemas.openxmlformats.org/spreadsheetml/2006/main" count="1328" uniqueCount="148">
  <si>
    <t>Tool</t>
  </si>
  <si>
    <t>Persona</t>
  </si>
  <si>
    <t>ProlificID</t>
  </si>
  <si>
    <t>PostSurvey1Answer</t>
  </si>
  <si>
    <t>PostSurvey2Answer</t>
  </si>
  <si>
    <t>PostSurvey3Answer</t>
  </si>
  <si>
    <t>Puzzle</t>
  </si>
  <si>
    <t>Week</t>
  </si>
  <si>
    <t>5f7190339c17667bbb3bc4f9</t>
  </si>
  <si>
    <t>5e74c0376d9a62000b9f8041</t>
  </si>
  <si>
    <t>5e72087440aeca126bf6326c</t>
  </si>
  <si>
    <t>5f718ce0a771717c1b8b07a7</t>
  </si>
  <si>
    <t>5f6e1c3c015a2e3039a3a216</t>
  </si>
  <si>
    <t>5ba6f4fb8e137f000161b9d7</t>
  </si>
  <si>
    <t>5b100cb0a3553300017541c8</t>
  </si>
  <si>
    <t>5f232870e0d0d00acbc44967</t>
  </si>
  <si>
    <t>5d3fecf4d5f3570001993901</t>
  </si>
  <si>
    <t>5f3020ed291f7344af6d82e1</t>
  </si>
  <si>
    <t>5f633c021eba1a3e597f55c9</t>
  </si>
  <si>
    <t>5efdf8ccefaeac0a69c051f3</t>
  </si>
  <si>
    <t>5b0c1c5e30d5620001554b1e</t>
  </si>
  <si>
    <t>5f0991ea14af2601d61e51b6</t>
  </si>
  <si>
    <t>5b13ad5de9270900013c4f73</t>
  </si>
  <si>
    <t>5f2faeafe08009000adad51e</t>
  </si>
  <si>
    <t>5f6c60a8f8d5d102d0f82b20</t>
  </si>
  <si>
    <t>5ba28dbd6baa81000182871f</t>
  </si>
  <si>
    <t>5f6f611965c55c4d88995234</t>
  </si>
  <si>
    <t>5edc1977f31a1810822636dd</t>
  </si>
  <si>
    <t>5f231ce873aec009dac7955e</t>
  </si>
  <si>
    <t>5f32545b1d37151ac36ce785</t>
  </si>
  <si>
    <t>5edf682188a3cb20bd48cacc</t>
  </si>
  <si>
    <t>59a02221ec2f75000124edea</t>
  </si>
  <si>
    <t>5f724168e1e44d15f490370f</t>
  </si>
  <si>
    <t>5f6adb1c84bde91b20de30ea</t>
  </si>
  <si>
    <t>5d511705f61908000160a772</t>
  </si>
  <si>
    <t>5f3338369e814713c280e4d0</t>
  </si>
  <si>
    <t>5ee918e20757731742c070d9</t>
  </si>
  <si>
    <t>5ca9c9bd0adbf40001d84ef8</t>
  </si>
  <si>
    <t>5f23f10e5ec27c0408d01a4f</t>
  </si>
  <si>
    <t>5f6eb75a062b6e4168561187</t>
  </si>
  <si>
    <t>5f6265b707ccb62ae21f22a2</t>
  </si>
  <si>
    <t>5f6cbe081733930b1ac8eec8</t>
  </si>
  <si>
    <t>5f50319a7fc3a51b04a3c7f8</t>
  </si>
  <si>
    <t>5e870750e77d1900093ceb6c</t>
  </si>
  <si>
    <t>5e638770b45c641082fd309f</t>
  </si>
  <si>
    <t>5f529beee27bc758118caa9c</t>
  </si>
  <si>
    <t>5ecd8d2c1d05ea1104d57d60</t>
  </si>
  <si>
    <t>5e85b674d43d191b0b4eb666</t>
  </si>
  <si>
    <t>5f62e7e5522ec5244b96f157</t>
  </si>
  <si>
    <t>5eaeb365086d90570e8e538f</t>
  </si>
  <si>
    <t>5c7bb670c9e709000183bc78</t>
  </si>
  <si>
    <t>5d1e47055538e6001a842e3b</t>
  </si>
  <si>
    <t>5f37827296047220405dccd3</t>
  </si>
  <si>
    <t>5f30e07b314d5655d612683d</t>
  </si>
  <si>
    <t>5ef0eb65b242da18098cff78</t>
  </si>
  <si>
    <t>5f3e06cb5bc71b22a77e62c9</t>
  </si>
  <si>
    <t>5f424d256976d4416fb317ae</t>
  </si>
  <si>
    <t>5e793ab51aff8103623757be</t>
  </si>
  <si>
    <t>Order</t>
  </si>
  <si>
    <t>var_PS1OK</t>
  </si>
  <si>
    <t>var_week1</t>
  </si>
  <si>
    <t>var_week2</t>
  </si>
  <si>
    <t>var_week3</t>
  </si>
  <si>
    <t>var_week4</t>
  </si>
  <si>
    <t>var_week5</t>
  </si>
  <si>
    <t>var_week6</t>
  </si>
  <si>
    <t>var_week7</t>
  </si>
  <si>
    <t>var_week8</t>
  </si>
  <si>
    <t>Stage</t>
  </si>
  <si>
    <t>var_veryearly23</t>
  </si>
  <si>
    <t>var_Tool</t>
  </si>
  <si>
    <t>var_Distr</t>
  </si>
  <si>
    <t>var_NR</t>
  </si>
  <si>
    <t>Demand</t>
  </si>
  <si>
    <t>Demand-1</t>
  </si>
  <si>
    <t>Q-1</t>
  </si>
  <si>
    <t>QvsQ-1</t>
  </si>
  <si>
    <t>Q-D-1</t>
  </si>
  <si>
    <t>AbsQvsQ-1</t>
  </si>
  <si>
    <t>AbsQvsD-1</t>
  </si>
  <si>
    <t>var_overorder</t>
  </si>
  <si>
    <t>ChaseDreduce</t>
  </si>
  <si>
    <t>ChaseDincrease</t>
  </si>
  <si>
    <t>ChaseD</t>
  </si>
  <si>
    <t>var_ChaseD</t>
  </si>
  <si>
    <t>ChaseDxT</t>
  </si>
  <si>
    <t>ChaseDxD</t>
  </si>
  <si>
    <t>ChaseDxNR</t>
  </si>
  <si>
    <t>5f710cf8423f15749e53499b</t>
  </si>
  <si>
    <t>5f16cd081b2ba4000806c061</t>
  </si>
  <si>
    <t>5f3016ae45eb230b9c9e66c6</t>
  </si>
  <si>
    <t>5eacc992f9860935974909c0</t>
  </si>
  <si>
    <t>5f0cac10a05cef1306800678</t>
  </si>
  <si>
    <t>5edee7f7eebea91a736f8b7a</t>
  </si>
  <si>
    <t>5da27a7689b88f0015b32142</t>
  </si>
  <si>
    <t>5ed68f3115b6ab0d132c32fe</t>
  </si>
  <si>
    <t>var_NTND</t>
  </si>
  <si>
    <t>var_NA</t>
  </si>
  <si>
    <t>var_BS</t>
  </si>
  <si>
    <t>Veryearly23xT</t>
  </si>
  <si>
    <t>Veryearly23xNTND</t>
  </si>
  <si>
    <t>Veryearly23xD</t>
  </si>
  <si>
    <t>Veryearly23xNR</t>
  </si>
  <si>
    <t>Veryearly23xNA</t>
  </si>
  <si>
    <t>Veryearly23xBS</t>
  </si>
  <si>
    <t>OverorderxT</t>
  </si>
  <si>
    <t>OverorderxNTND</t>
  </si>
  <si>
    <t>OverorderxD</t>
  </si>
  <si>
    <t>OveroderxNR</t>
  </si>
  <si>
    <t>OverorderxNA</t>
  </si>
  <si>
    <t>OverorderxBS</t>
  </si>
  <si>
    <t>ChaseDxNTND</t>
  </si>
  <si>
    <t>ChaseDxNa</t>
  </si>
  <si>
    <t>ChaseDxBS</t>
  </si>
  <si>
    <t>var_LowMargin</t>
  </si>
  <si>
    <t>Risk Averse</t>
  </si>
  <si>
    <t>RAxT</t>
  </si>
  <si>
    <t>RAxNTND</t>
  </si>
  <si>
    <t>RAxD</t>
  </si>
  <si>
    <t>RAxNR</t>
  </si>
  <si>
    <t>RAxNA</t>
  </si>
  <si>
    <t>RAxBS</t>
  </si>
  <si>
    <t>Risk Neutral</t>
  </si>
  <si>
    <t>RNxT</t>
  </si>
  <si>
    <t>RNxNTND</t>
  </si>
  <si>
    <t>RNxD</t>
  </si>
  <si>
    <t>RNxNR</t>
  </si>
  <si>
    <t>RNxNA</t>
  </si>
  <si>
    <t>RNxBS</t>
  </si>
  <si>
    <t>Risk Seek</t>
  </si>
  <si>
    <t>RSxT</t>
  </si>
  <si>
    <t>RSxNTND</t>
  </si>
  <si>
    <t>RSxD</t>
  </si>
  <si>
    <t>RSxNR</t>
  </si>
  <si>
    <t>RSxNA</t>
  </si>
  <si>
    <t>RSxBS</t>
  </si>
  <si>
    <t>Order.7</t>
  </si>
  <si>
    <t>Order.6</t>
  </si>
  <si>
    <t>Order.5</t>
  </si>
  <si>
    <t>Order.4</t>
  </si>
  <si>
    <t>Order.3</t>
  </si>
  <si>
    <t>Order.2</t>
  </si>
  <si>
    <t>Order.1</t>
  </si>
  <si>
    <t>Mean</t>
  </si>
  <si>
    <t>Median</t>
  </si>
  <si>
    <t>Mode</t>
  </si>
  <si>
    <t>PTC</t>
  </si>
  <si>
    <t>N-PTC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</si>
</sst>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6">
    <xf numFmtId="0" fontId="0" fillId="0" borderId="0" xfId="0"/>
    <xf numFmtId="10" fontId="0" fillId="0" borderId="0" xfId="0" applyNumberFormat="1"/>
    <xf numFmtId="2" fontId="0" fillId="0" borderId="0" xfId="0" applyNumberFormat="1"/>
    <xf numFmtId="0" fontId="1" fillId="0" borderId="0" xfId="0" applyFont="1"/>
    <xf numFmtId="9" fontId="0" fillId="0" borderId="0" xfId="1" applyFont="1"/>
    <xf numFmtId="9" fontId="0" fillId="0" borderId="0" xfId="0" applyNumberFormat="1"/>
  </cellXfs>
  <cellStyles count="2">
    <cellStyle name="Normal" xfId="0" builtinId="0"/>
    <cellStyle name="Per 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"/>
          <c:y val="5.5555555555555552E-2"/>
          <c:w val="0.88500000000000001"/>
          <c:h val="0.841712962962962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'LM.NR.NTND Subject'!$N$2:$N$9</c:f>
              <c:numCache>
                <c:formatCode>0%</c:formatCode>
                <c:ptCount val="8"/>
                <c:pt idx="0">
                  <c:v>0</c:v>
                </c:pt>
                <c:pt idx="1">
                  <c:v>0.14285714285714285</c:v>
                </c:pt>
                <c:pt idx="2">
                  <c:v>0.2857142857142857</c:v>
                </c:pt>
                <c:pt idx="3">
                  <c:v>0.42857142857142855</c:v>
                </c:pt>
                <c:pt idx="4">
                  <c:v>0.5714285714285714</c:v>
                </c:pt>
                <c:pt idx="5">
                  <c:v>0.7142857142857143</c:v>
                </c:pt>
                <c:pt idx="6">
                  <c:v>0.85714285714285721</c:v>
                </c:pt>
                <c:pt idx="7">
                  <c:v>1</c:v>
                </c:pt>
              </c:numCache>
            </c:numRef>
          </c:cat>
          <c:val>
            <c:numRef>
              <c:f>'LM.NR.NTND Subject'!$O$2:$O$9</c:f>
              <c:numCache>
                <c:formatCode>0%</c:formatCode>
                <c:ptCount val="8"/>
                <c:pt idx="0">
                  <c:v>0.125</c:v>
                </c:pt>
                <c:pt idx="1">
                  <c:v>0.125</c:v>
                </c:pt>
                <c:pt idx="2">
                  <c:v>0.25</c:v>
                </c:pt>
                <c:pt idx="3">
                  <c:v>0.1875</c:v>
                </c:pt>
                <c:pt idx="4">
                  <c:v>0.21875</c:v>
                </c:pt>
                <c:pt idx="5">
                  <c:v>6.25E-2</c:v>
                </c:pt>
                <c:pt idx="6">
                  <c:v>0</c:v>
                </c:pt>
                <c:pt idx="7">
                  <c:v>3.125E-2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DA-144B-B7F7-6A53591DA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23269055"/>
        <c:axId val="1423863551"/>
      </c:barChart>
      <c:catAx>
        <c:axId val="142326905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3863551"/>
        <c:crosses val="autoZero"/>
        <c:auto val="1"/>
        <c:lblAlgn val="ctr"/>
        <c:lblOffset val="100"/>
        <c:noMultiLvlLbl val="0"/>
      </c:catAx>
      <c:valAx>
        <c:axId val="14238635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32690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'LM.NR.NTND Subject'!$Q$14:$Q$45</c:f>
              <c:numCache>
                <c:formatCode>General</c:formatCode>
                <c:ptCount val="32"/>
                <c:pt idx="0">
                  <c:v>83.571428571428569</c:v>
                </c:pt>
                <c:pt idx="1">
                  <c:v>85</c:v>
                </c:pt>
                <c:pt idx="2">
                  <c:v>101.85714285714286</c:v>
                </c:pt>
                <c:pt idx="3">
                  <c:v>107.85714285714286</c:v>
                </c:pt>
                <c:pt idx="4">
                  <c:v>135.71428571428572</c:v>
                </c:pt>
                <c:pt idx="5">
                  <c:v>140.71428571428572</c:v>
                </c:pt>
                <c:pt idx="6">
                  <c:v>150</c:v>
                </c:pt>
                <c:pt idx="7">
                  <c:v>151.42857142857142</c:v>
                </c:pt>
                <c:pt idx="8">
                  <c:v>160</c:v>
                </c:pt>
                <c:pt idx="9">
                  <c:v>167.85714285714286</c:v>
                </c:pt>
                <c:pt idx="10">
                  <c:v>172.85714285714286</c:v>
                </c:pt>
                <c:pt idx="11">
                  <c:v>173.71428571428572</c:v>
                </c:pt>
                <c:pt idx="12">
                  <c:v>174.85714285714286</c:v>
                </c:pt>
                <c:pt idx="13">
                  <c:v>195.71428571428572</c:v>
                </c:pt>
                <c:pt idx="14">
                  <c:v>208.57142857142858</c:v>
                </c:pt>
                <c:pt idx="15">
                  <c:v>210</c:v>
                </c:pt>
                <c:pt idx="16">
                  <c:v>214.28571428571428</c:v>
                </c:pt>
                <c:pt idx="17">
                  <c:v>214.28571428571428</c:v>
                </c:pt>
                <c:pt idx="18">
                  <c:v>221.42857142857142</c:v>
                </c:pt>
                <c:pt idx="19">
                  <c:v>221.42857142857142</c:v>
                </c:pt>
                <c:pt idx="20">
                  <c:v>228.57142857142858</c:v>
                </c:pt>
                <c:pt idx="21">
                  <c:v>228.57142857142858</c:v>
                </c:pt>
                <c:pt idx="22">
                  <c:v>250</c:v>
                </c:pt>
                <c:pt idx="23">
                  <c:v>271.42857142857144</c:v>
                </c:pt>
                <c:pt idx="24">
                  <c:v>278.57142857142856</c:v>
                </c:pt>
                <c:pt idx="25">
                  <c:v>280</c:v>
                </c:pt>
                <c:pt idx="26">
                  <c:v>282</c:v>
                </c:pt>
                <c:pt idx="27">
                  <c:v>300</c:v>
                </c:pt>
                <c:pt idx="28">
                  <c:v>307.14285714285717</c:v>
                </c:pt>
                <c:pt idx="29">
                  <c:v>310</c:v>
                </c:pt>
                <c:pt idx="30">
                  <c:v>314.28571428571428</c:v>
                </c:pt>
                <c:pt idx="31">
                  <c:v>318.57142857142856</c:v>
                </c:pt>
              </c:numCache>
            </c:numRef>
          </c:xVal>
          <c:yVal>
            <c:numRef>
              <c:f>'LM.NR.NTND Subject'!$R$14:$R$45</c:f>
              <c:numCache>
                <c:formatCode>General</c:formatCode>
                <c:ptCount val="32"/>
                <c:pt idx="0">
                  <c:v>3.125E-2</c:v>
                </c:pt>
                <c:pt idx="1">
                  <c:v>6.25E-2</c:v>
                </c:pt>
                <c:pt idx="2">
                  <c:v>9.375E-2</c:v>
                </c:pt>
                <c:pt idx="3">
                  <c:v>0.125</c:v>
                </c:pt>
                <c:pt idx="4">
                  <c:v>0.15625</c:v>
                </c:pt>
                <c:pt idx="5">
                  <c:v>0.1875</c:v>
                </c:pt>
                <c:pt idx="6">
                  <c:v>0.21875</c:v>
                </c:pt>
                <c:pt idx="7">
                  <c:v>0.25</c:v>
                </c:pt>
                <c:pt idx="8">
                  <c:v>0.28125</c:v>
                </c:pt>
                <c:pt idx="9">
                  <c:v>0.3125</c:v>
                </c:pt>
                <c:pt idx="10">
                  <c:v>0.34375</c:v>
                </c:pt>
                <c:pt idx="11">
                  <c:v>0.375</c:v>
                </c:pt>
                <c:pt idx="12">
                  <c:v>0.40625</c:v>
                </c:pt>
                <c:pt idx="13">
                  <c:v>0.4375</c:v>
                </c:pt>
                <c:pt idx="14">
                  <c:v>0.46875</c:v>
                </c:pt>
                <c:pt idx="15">
                  <c:v>0.5</c:v>
                </c:pt>
                <c:pt idx="16">
                  <c:v>0.53125</c:v>
                </c:pt>
                <c:pt idx="17">
                  <c:v>0.5625</c:v>
                </c:pt>
                <c:pt idx="18">
                  <c:v>0.59375</c:v>
                </c:pt>
                <c:pt idx="19">
                  <c:v>0.625</c:v>
                </c:pt>
                <c:pt idx="20">
                  <c:v>0.65625</c:v>
                </c:pt>
                <c:pt idx="21">
                  <c:v>0.6875</c:v>
                </c:pt>
                <c:pt idx="22">
                  <c:v>0.71875</c:v>
                </c:pt>
                <c:pt idx="23">
                  <c:v>0.75</c:v>
                </c:pt>
                <c:pt idx="24">
                  <c:v>0.78125</c:v>
                </c:pt>
                <c:pt idx="25">
                  <c:v>0.8125</c:v>
                </c:pt>
                <c:pt idx="26">
                  <c:v>0.84375</c:v>
                </c:pt>
                <c:pt idx="27">
                  <c:v>0.875</c:v>
                </c:pt>
                <c:pt idx="28">
                  <c:v>0.90625</c:v>
                </c:pt>
                <c:pt idx="29">
                  <c:v>0.9375</c:v>
                </c:pt>
                <c:pt idx="30">
                  <c:v>0.96875</c:v>
                </c:pt>
                <c:pt idx="3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CC4-B649-83EB-D460AED66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1097695"/>
        <c:axId val="1451087615"/>
      </c:scatterChart>
      <c:valAx>
        <c:axId val="1451097695"/>
        <c:scaling>
          <c:orientation val="minMax"/>
          <c:max val="5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1087615"/>
        <c:crosses val="autoZero"/>
        <c:crossBetween val="midCat"/>
      </c:valAx>
      <c:valAx>
        <c:axId val="1451087615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109769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'LM.NR.NTND Subject'!$T$14:$T$45</c:f>
              <c:numCache>
                <c:formatCode>General</c:formatCode>
                <c:ptCount val="32"/>
                <c:pt idx="0">
                  <c:v>60</c:v>
                </c:pt>
                <c:pt idx="1">
                  <c:v>75</c:v>
                </c:pt>
                <c:pt idx="2">
                  <c:v>100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  <c:pt idx="9">
                  <c:v>180</c:v>
                </c:pt>
                <c:pt idx="10">
                  <c:v>189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210</c:v>
                </c:pt>
                <c:pt idx="18">
                  <c:v>250</c:v>
                </c:pt>
                <c:pt idx="19">
                  <c:v>250</c:v>
                </c:pt>
                <c:pt idx="20">
                  <c:v>250</c:v>
                </c:pt>
                <c:pt idx="21">
                  <c:v>250</c:v>
                </c:pt>
                <c:pt idx="22">
                  <c:v>250</c:v>
                </c:pt>
                <c:pt idx="23">
                  <c:v>250</c:v>
                </c:pt>
                <c:pt idx="24">
                  <c:v>250</c:v>
                </c:pt>
                <c:pt idx="25">
                  <c:v>250</c:v>
                </c:pt>
                <c:pt idx="26">
                  <c:v>250</c:v>
                </c:pt>
                <c:pt idx="27">
                  <c:v>300</c:v>
                </c:pt>
                <c:pt idx="28">
                  <c:v>300</c:v>
                </c:pt>
                <c:pt idx="29">
                  <c:v>300</c:v>
                </c:pt>
                <c:pt idx="30">
                  <c:v>300</c:v>
                </c:pt>
                <c:pt idx="31">
                  <c:v>350</c:v>
                </c:pt>
              </c:numCache>
            </c:numRef>
          </c:xVal>
          <c:yVal>
            <c:numRef>
              <c:f>'LM.NR.NTND Subject'!$U$14:$U$45</c:f>
              <c:numCache>
                <c:formatCode>General</c:formatCode>
                <c:ptCount val="32"/>
                <c:pt idx="0">
                  <c:v>3.125E-2</c:v>
                </c:pt>
                <c:pt idx="1">
                  <c:v>6.25E-2</c:v>
                </c:pt>
                <c:pt idx="2">
                  <c:v>9.375E-2</c:v>
                </c:pt>
                <c:pt idx="3">
                  <c:v>0.125</c:v>
                </c:pt>
                <c:pt idx="4">
                  <c:v>0.15625</c:v>
                </c:pt>
                <c:pt idx="5">
                  <c:v>0.1875</c:v>
                </c:pt>
                <c:pt idx="6">
                  <c:v>0.21875</c:v>
                </c:pt>
                <c:pt idx="7">
                  <c:v>0.25</c:v>
                </c:pt>
                <c:pt idx="8">
                  <c:v>0.28125</c:v>
                </c:pt>
                <c:pt idx="9">
                  <c:v>0.3125</c:v>
                </c:pt>
                <c:pt idx="10">
                  <c:v>0.34375</c:v>
                </c:pt>
                <c:pt idx="11">
                  <c:v>0.375</c:v>
                </c:pt>
                <c:pt idx="12">
                  <c:v>0.40625</c:v>
                </c:pt>
                <c:pt idx="13">
                  <c:v>0.4375</c:v>
                </c:pt>
                <c:pt idx="14">
                  <c:v>0.46875</c:v>
                </c:pt>
                <c:pt idx="15">
                  <c:v>0.5</c:v>
                </c:pt>
                <c:pt idx="16">
                  <c:v>0.53125</c:v>
                </c:pt>
                <c:pt idx="17">
                  <c:v>0.5625</c:v>
                </c:pt>
                <c:pt idx="18">
                  <c:v>0.59375</c:v>
                </c:pt>
                <c:pt idx="19">
                  <c:v>0.625</c:v>
                </c:pt>
                <c:pt idx="20">
                  <c:v>0.65625</c:v>
                </c:pt>
                <c:pt idx="21">
                  <c:v>0.6875</c:v>
                </c:pt>
                <c:pt idx="22">
                  <c:v>0.71875</c:v>
                </c:pt>
                <c:pt idx="23">
                  <c:v>0.75</c:v>
                </c:pt>
                <c:pt idx="24">
                  <c:v>0.78125</c:v>
                </c:pt>
                <c:pt idx="25">
                  <c:v>0.8125</c:v>
                </c:pt>
                <c:pt idx="26">
                  <c:v>0.84375</c:v>
                </c:pt>
                <c:pt idx="27">
                  <c:v>0.875</c:v>
                </c:pt>
                <c:pt idx="28">
                  <c:v>0.90625</c:v>
                </c:pt>
                <c:pt idx="29">
                  <c:v>0.9375</c:v>
                </c:pt>
                <c:pt idx="30">
                  <c:v>0.96875</c:v>
                </c:pt>
                <c:pt idx="3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A5F-F241-852B-E9D8603B9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0680335"/>
        <c:axId val="1419961759"/>
      </c:scatterChart>
      <c:valAx>
        <c:axId val="1420680335"/>
        <c:scaling>
          <c:orientation val="minMax"/>
          <c:max val="5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9961759"/>
        <c:crosses val="autoZero"/>
        <c:crossBetween val="midCat"/>
      </c:valAx>
      <c:valAx>
        <c:axId val="1419961759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068033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444500</xdr:colOff>
      <xdr:row>2</xdr:row>
      <xdr:rowOff>171450</xdr:rowOff>
    </xdr:from>
    <xdr:to>
      <xdr:col>29</xdr:col>
      <xdr:colOff>304800</xdr:colOff>
      <xdr:row>17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65C6FB-6B58-EB46-9B6A-1CE50C3A9C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609600</xdr:colOff>
      <xdr:row>19</xdr:row>
      <xdr:rowOff>57150</xdr:rowOff>
    </xdr:from>
    <xdr:to>
      <xdr:col>28</xdr:col>
      <xdr:colOff>469900</xdr:colOff>
      <xdr:row>33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25D769F-7736-1440-B6A6-1618FAD4F1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63500</xdr:colOff>
      <xdr:row>36</xdr:row>
      <xdr:rowOff>57150</xdr:rowOff>
    </xdr:from>
    <xdr:to>
      <xdr:col>28</xdr:col>
      <xdr:colOff>596900</xdr:colOff>
      <xdr:row>50</xdr:row>
      <xdr:rowOff>133350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3BB00A2-8DEC-C74A-9DDE-2942F2FF97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an/Desktop/10.10.2020/HM.NR.NTND%20Data%2010.10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HMNRNTND SM Data 10.10.2020"/>
      <sheetName val="stage"/>
      <sheetName val="Demand"/>
      <sheetName val="Loss"/>
    </sheetNames>
    <sheetDataSet>
      <sheetData sheetId="0"/>
      <sheetData sheetId="1"/>
      <sheetData sheetId="2">
        <row r="1">
          <cell r="A1">
            <v>1</v>
          </cell>
          <cell r="B1">
            <v>0</v>
          </cell>
        </row>
        <row r="2">
          <cell r="A2">
            <v>2</v>
          </cell>
          <cell r="B2">
            <v>1</v>
          </cell>
        </row>
        <row r="3">
          <cell r="A3">
            <v>3</v>
          </cell>
          <cell r="B3">
            <v>1</v>
          </cell>
        </row>
        <row r="4">
          <cell r="A4">
            <v>4</v>
          </cell>
          <cell r="B4">
            <v>0</v>
          </cell>
        </row>
        <row r="5">
          <cell r="A5">
            <v>5</v>
          </cell>
          <cell r="B5">
            <v>0</v>
          </cell>
        </row>
        <row r="6">
          <cell r="A6">
            <v>6</v>
          </cell>
          <cell r="B6">
            <v>0</v>
          </cell>
        </row>
        <row r="7">
          <cell r="A7">
            <v>7</v>
          </cell>
          <cell r="B7">
            <v>0</v>
          </cell>
        </row>
        <row r="8">
          <cell r="A8">
            <v>8</v>
          </cell>
          <cell r="B8">
            <v>0</v>
          </cell>
        </row>
      </sheetData>
      <sheetData sheetId="3">
        <row r="1">
          <cell r="A1">
            <v>1</v>
          </cell>
          <cell r="B1">
            <v>423</v>
          </cell>
        </row>
        <row r="2">
          <cell r="A2">
            <v>2</v>
          </cell>
          <cell r="B2">
            <v>152</v>
          </cell>
        </row>
        <row r="3">
          <cell r="A3">
            <v>3</v>
          </cell>
          <cell r="B3">
            <v>9</v>
          </cell>
        </row>
        <row r="4">
          <cell r="A4">
            <v>4</v>
          </cell>
          <cell r="B4">
            <v>269</v>
          </cell>
        </row>
        <row r="5">
          <cell r="A5">
            <v>5</v>
          </cell>
          <cell r="B5">
            <v>250</v>
          </cell>
        </row>
        <row r="6">
          <cell r="A6">
            <v>6</v>
          </cell>
          <cell r="B6">
            <v>19</v>
          </cell>
        </row>
        <row r="7">
          <cell r="A7">
            <v>7</v>
          </cell>
          <cell r="B7">
            <v>321</v>
          </cell>
        </row>
        <row r="8">
          <cell r="A8">
            <v>8</v>
          </cell>
          <cell r="B8">
            <v>414</v>
          </cell>
        </row>
      </sheetData>
      <sheetData sheetId="4">
        <row r="1">
          <cell r="A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457"/>
  <sheetViews>
    <sheetView topLeftCell="BA1" workbookViewId="0">
      <selection activeCell="BD17" sqref="BD17"/>
    </sheetView>
  </sheetViews>
  <sheetFormatPr baseColWidth="10" defaultColWidth="8.83203125" defaultRowHeight="15" x14ac:dyDescent="0.2"/>
  <cols>
    <col min="20" max="20" width="13.1640625" bestFit="1" customWidth="1"/>
    <col min="34" max="34" width="11.83203125" bestFit="1" customWidth="1"/>
    <col min="35" max="35" width="15.33203125" bestFit="1" customWidth="1"/>
    <col min="36" max="36" width="12.1640625" bestFit="1" customWidth="1"/>
    <col min="37" max="38" width="13.1640625" bestFit="1" customWidth="1"/>
    <col min="39" max="39" width="12.83203125" bestFit="1" customWidth="1"/>
    <col min="40" max="40" width="11.83203125" bestFit="1" customWidth="1"/>
    <col min="41" max="41" width="10.5" bestFit="1" customWidth="1"/>
    <col min="77" max="77" width="12" bestFit="1" customWidth="1"/>
    <col min="78" max="78" width="12.83203125" bestFit="1" customWidth="1"/>
  </cols>
  <sheetData>
    <row r="1" spans="1:78" x14ac:dyDescent="0.2">
      <c r="A1" t="s">
        <v>0</v>
      </c>
      <c r="B1" t="s">
        <v>1</v>
      </c>
      <c r="C1" t="s">
        <v>2</v>
      </c>
      <c r="D1" t="s">
        <v>7</v>
      </c>
      <c r="E1" t="s">
        <v>58</v>
      </c>
      <c r="F1" t="s">
        <v>3</v>
      </c>
      <c r="G1" t="s">
        <v>4</v>
      </c>
      <c r="H1" t="s">
        <v>5</v>
      </c>
      <c r="I1" t="s">
        <v>6</v>
      </c>
      <c r="J1" t="s">
        <v>59</v>
      </c>
      <c r="K1" t="s">
        <v>60</v>
      </c>
      <c r="L1" t="s">
        <v>61</v>
      </c>
      <c r="M1" t="s">
        <v>62</v>
      </c>
      <c r="N1" t="s">
        <v>63</v>
      </c>
      <c r="O1" t="s">
        <v>64</v>
      </c>
      <c r="P1" t="s">
        <v>65</v>
      </c>
      <c r="Q1" t="s">
        <v>66</v>
      </c>
      <c r="R1" t="s">
        <v>67</v>
      </c>
      <c r="S1" t="s">
        <v>68</v>
      </c>
      <c r="T1" t="s">
        <v>69</v>
      </c>
      <c r="U1" t="s">
        <v>70</v>
      </c>
      <c r="V1" t="s">
        <v>96</v>
      </c>
      <c r="W1" t="s">
        <v>71</v>
      </c>
      <c r="X1" t="s">
        <v>72</v>
      </c>
      <c r="Y1" t="s">
        <v>97</v>
      </c>
      <c r="Z1" t="s">
        <v>98</v>
      </c>
      <c r="AA1" t="s">
        <v>73</v>
      </c>
      <c r="AB1" t="s">
        <v>74</v>
      </c>
      <c r="AC1" t="s">
        <v>75</v>
      </c>
      <c r="AD1" t="s">
        <v>76</v>
      </c>
      <c r="AE1" t="s">
        <v>77</v>
      </c>
      <c r="AF1" t="s">
        <v>78</v>
      </c>
      <c r="AG1" t="s">
        <v>79</v>
      </c>
      <c r="AH1" t="s">
        <v>99</v>
      </c>
      <c r="AI1" t="s">
        <v>100</v>
      </c>
      <c r="AJ1" t="s">
        <v>101</v>
      </c>
      <c r="AK1" t="s">
        <v>102</v>
      </c>
      <c r="AL1" t="s">
        <v>103</v>
      </c>
      <c r="AM1" t="s">
        <v>104</v>
      </c>
      <c r="AN1" t="s">
        <v>80</v>
      </c>
      <c r="AO1" t="s">
        <v>105</v>
      </c>
      <c r="AP1" t="s">
        <v>106</v>
      </c>
      <c r="AQ1" t="s">
        <v>107</v>
      </c>
      <c r="AR1" t="s">
        <v>108</v>
      </c>
      <c r="AS1" t="s">
        <v>109</v>
      </c>
      <c r="AT1" t="s">
        <v>110</v>
      </c>
      <c r="AU1" t="s">
        <v>81</v>
      </c>
      <c r="AV1" t="s">
        <v>82</v>
      </c>
      <c r="AW1" t="s">
        <v>83</v>
      </c>
      <c r="AX1" t="s">
        <v>84</v>
      </c>
      <c r="AY1" t="s">
        <v>85</v>
      </c>
      <c r="AZ1" t="s">
        <v>111</v>
      </c>
      <c r="BA1" t="s">
        <v>86</v>
      </c>
      <c r="BB1" t="s">
        <v>87</v>
      </c>
      <c r="BC1" t="s">
        <v>112</v>
      </c>
      <c r="BD1" t="s">
        <v>113</v>
      </c>
      <c r="BE1" t="s">
        <v>115</v>
      </c>
      <c r="BF1" t="s">
        <v>116</v>
      </c>
      <c r="BG1" t="s">
        <v>117</v>
      </c>
      <c r="BH1" t="s">
        <v>118</v>
      </c>
      <c r="BI1" t="s">
        <v>119</v>
      </c>
      <c r="BJ1" t="s">
        <v>120</v>
      </c>
      <c r="BK1" t="s">
        <v>121</v>
      </c>
      <c r="BL1" t="s">
        <v>122</v>
      </c>
      <c r="BM1" t="s">
        <v>123</v>
      </c>
      <c r="BN1" t="s">
        <v>124</v>
      </c>
      <c r="BO1" t="s">
        <v>125</v>
      </c>
      <c r="BP1" t="s">
        <v>126</v>
      </c>
      <c r="BQ1" t="s">
        <v>127</v>
      </c>
      <c r="BR1" t="s">
        <v>128</v>
      </c>
      <c r="BS1" t="s">
        <v>129</v>
      </c>
      <c r="BT1" t="s">
        <v>130</v>
      </c>
      <c r="BU1" t="s">
        <v>131</v>
      </c>
      <c r="BV1" t="s">
        <v>132</v>
      </c>
      <c r="BW1" t="s">
        <v>133</v>
      </c>
      <c r="BX1" t="s">
        <v>134</v>
      </c>
      <c r="BY1" t="s">
        <v>135</v>
      </c>
      <c r="BZ1" t="s">
        <v>114</v>
      </c>
    </row>
    <row r="2" spans="1:78" x14ac:dyDescent="0.2">
      <c r="A2">
        <v>5</v>
      </c>
      <c r="B2">
        <v>701</v>
      </c>
      <c r="C2" t="s">
        <v>88</v>
      </c>
      <c r="D2">
        <v>1</v>
      </c>
      <c r="E2">
        <v>250</v>
      </c>
      <c r="F2">
        <v>4</v>
      </c>
      <c r="G2">
        <v>5</v>
      </c>
      <c r="H2" s="2">
        <v>64</v>
      </c>
      <c r="I2" s="1"/>
      <c r="J2">
        <f>IF(F2=3,1,0)</f>
        <v>0</v>
      </c>
      <c r="K2">
        <f t="shared" ref="K2:K65" si="0">IF(D2=1,1,0)</f>
        <v>1</v>
      </c>
      <c r="L2">
        <f t="shared" ref="L2:L65" si="1">IF(D2=2,1,0)</f>
        <v>0</v>
      </c>
      <c r="M2">
        <f t="shared" ref="M2:M65" si="2">IF(D2=3,1,0)</f>
        <v>0</v>
      </c>
      <c r="N2">
        <f t="shared" ref="N2:N65" si="3">IF(D2=4,1,0)</f>
        <v>0</v>
      </c>
      <c r="O2">
        <f t="shared" ref="O2:O65" si="4">IF(D2=5,1,0)</f>
        <v>0</v>
      </c>
      <c r="P2">
        <f t="shared" ref="P2:P65" si="5">IF(D2=6,1,0)</f>
        <v>0</v>
      </c>
      <c r="Q2">
        <f t="shared" ref="Q2:Q65" si="6">IF(D2=7,1,0)</f>
        <v>0</v>
      </c>
      <c r="R2">
        <f t="shared" ref="R2:R65" si="7">IF(D2=8,1,0)</f>
        <v>0</v>
      </c>
      <c r="S2">
        <f>VLOOKUP(D2,[1]stage!A:B,2,TRUE)</f>
        <v>0</v>
      </c>
      <c r="T2">
        <f>S2</f>
        <v>0</v>
      </c>
      <c r="U2">
        <v>0</v>
      </c>
      <c r="V2">
        <v>1</v>
      </c>
      <c r="W2">
        <v>0</v>
      </c>
      <c r="X2">
        <v>1</v>
      </c>
      <c r="Y2">
        <v>0</v>
      </c>
      <c r="Z2">
        <v>0</v>
      </c>
      <c r="AA2">
        <f>VLOOKUP(D2,[1]Demand!A:B,2,TRUE)</f>
        <v>423</v>
      </c>
      <c r="AB2">
        <v>0</v>
      </c>
      <c r="AC2">
        <v>0</v>
      </c>
      <c r="AD2">
        <f>E2-AC2</f>
        <v>250</v>
      </c>
      <c r="AE2">
        <f>E2-AB2</f>
        <v>250</v>
      </c>
      <c r="AF2">
        <f t="shared" ref="AF2:AG17" si="8">ABS(AD2)</f>
        <v>250</v>
      </c>
      <c r="AG2">
        <f t="shared" si="8"/>
        <v>250</v>
      </c>
      <c r="AH2">
        <f t="shared" ref="AH2:AM17" si="9">$T2*U2</f>
        <v>0</v>
      </c>
      <c r="AI2">
        <f t="shared" si="9"/>
        <v>0</v>
      </c>
      <c r="AJ2">
        <f t="shared" si="9"/>
        <v>0</v>
      </c>
      <c r="AK2">
        <f t="shared" si="9"/>
        <v>0</v>
      </c>
      <c r="AL2">
        <f t="shared" si="9"/>
        <v>0</v>
      </c>
      <c r="AM2">
        <f t="shared" si="9"/>
        <v>0</v>
      </c>
      <c r="AN2">
        <f t="shared" ref="AN2:AN65" si="10">IF(AC2&gt;AB2,1,0)</f>
        <v>0</v>
      </c>
      <c r="AO2">
        <f t="shared" ref="AO2:AT17" si="11">$AN2*U2</f>
        <v>0</v>
      </c>
      <c r="AP2">
        <f t="shared" si="11"/>
        <v>0</v>
      </c>
      <c r="AQ2">
        <f t="shared" si="11"/>
        <v>0</v>
      </c>
      <c r="AR2">
        <f t="shared" si="11"/>
        <v>0</v>
      </c>
      <c r="AS2">
        <f t="shared" si="11"/>
        <v>0</v>
      </c>
      <c r="AT2">
        <f t="shared" si="11"/>
        <v>0</v>
      </c>
      <c r="AU2" t="b">
        <f>AND(AN2=1,E2&lt;AC2)</f>
        <v>0</v>
      </c>
      <c r="AV2" t="b">
        <f>AND(AN2=0,E2&gt;AC2)</f>
        <v>1</v>
      </c>
      <c r="AW2" t="b">
        <f t="shared" ref="AW2:AW65" si="12">OR(AU2=TRUE,AV2=TRUE)</f>
        <v>1</v>
      </c>
      <c r="AX2">
        <f t="shared" ref="AX2:AX65" si="13">IF(AW2=TRUE,1,0)</f>
        <v>1</v>
      </c>
      <c r="AY2">
        <f t="shared" ref="AY2:BD17" si="14">$AX2*U2</f>
        <v>0</v>
      </c>
      <c r="AZ2">
        <f t="shared" si="14"/>
        <v>1</v>
      </c>
      <c r="BA2">
        <f t="shared" si="14"/>
        <v>0</v>
      </c>
      <c r="BB2">
        <f t="shared" si="14"/>
        <v>1</v>
      </c>
      <c r="BC2">
        <f t="shared" si="14"/>
        <v>0</v>
      </c>
      <c r="BD2">
        <f t="shared" si="14"/>
        <v>0</v>
      </c>
      <c r="BE2">
        <f>IF(OR(G2=1,G2=2,G2=3),1,0)</f>
        <v>0</v>
      </c>
      <c r="BF2">
        <f>BE2*U2</f>
        <v>0</v>
      </c>
      <c r="BG2">
        <f>BE2*V2</f>
        <v>0</v>
      </c>
      <c r="BH2">
        <f>BE2*W2</f>
        <v>0</v>
      </c>
      <c r="BI2">
        <f>BE2*X2</f>
        <v>0</v>
      </c>
      <c r="BJ2">
        <f>BE2*Y2</f>
        <v>0</v>
      </c>
      <c r="BK2">
        <f>BE2*Z2</f>
        <v>0</v>
      </c>
      <c r="BL2">
        <f>IF(G2=4,1,0)</f>
        <v>0</v>
      </c>
      <c r="BM2">
        <f>BL2*U2</f>
        <v>0</v>
      </c>
      <c r="BN2">
        <f>BL2*V2</f>
        <v>0</v>
      </c>
      <c r="BO2">
        <f>BL2*W2</f>
        <v>0</v>
      </c>
      <c r="BP2">
        <f>BL2*X2</f>
        <v>0</v>
      </c>
      <c r="BQ2">
        <f>BL2*Y2</f>
        <v>0</v>
      </c>
      <c r="BR2">
        <f>BL2*Z2</f>
        <v>0</v>
      </c>
      <c r="BS2">
        <f>IF(OR(G2=5,G2=6,G2=7,G2=8,G2=9,G2=10),1,0)</f>
        <v>1</v>
      </c>
      <c r="BT2">
        <f>BS2*U2</f>
        <v>0</v>
      </c>
      <c r="BU2">
        <f>BS2*V2</f>
        <v>1</v>
      </c>
      <c r="BV2">
        <f>BS2*W2</f>
        <v>0</v>
      </c>
      <c r="BW2">
        <f>BS2*X2</f>
        <v>1</v>
      </c>
      <c r="BX2">
        <f>BS2*Y2</f>
        <v>0</v>
      </c>
      <c r="BY2">
        <f>BS2*Z2</f>
        <v>0</v>
      </c>
      <c r="BZ2">
        <v>1</v>
      </c>
    </row>
    <row r="3" spans="1:78" x14ac:dyDescent="0.2">
      <c r="A3">
        <v>5</v>
      </c>
      <c r="B3">
        <v>901</v>
      </c>
      <c r="C3" t="s">
        <v>8</v>
      </c>
      <c r="D3">
        <v>2</v>
      </c>
      <c r="E3">
        <v>60</v>
      </c>
      <c r="F3">
        <v>3</v>
      </c>
      <c r="G3">
        <v>5</v>
      </c>
      <c r="H3" s="2">
        <v>64</v>
      </c>
      <c r="I3" s="1"/>
      <c r="J3">
        <f t="shared" ref="J3:J66" si="15">IF(F3=3,1,0)</f>
        <v>1</v>
      </c>
      <c r="K3">
        <f t="shared" si="0"/>
        <v>0</v>
      </c>
      <c r="L3">
        <f t="shared" si="1"/>
        <v>1</v>
      </c>
      <c r="M3">
        <f t="shared" si="2"/>
        <v>0</v>
      </c>
      <c r="N3">
        <f t="shared" si="3"/>
        <v>0</v>
      </c>
      <c r="O3">
        <f t="shared" si="4"/>
        <v>0</v>
      </c>
      <c r="P3">
        <f t="shared" si="5"/>
        <v>0</v>
      </c>
      <c r="Q3">
        <f t="shared" si="6"/>
        <v>0</v>
      </c>
      <c r="R3">
        <f t="shared" si="7"/>
        <v>0</v>
      </c>
      <c r="S3">
        <f>VLOOKUP(D3,[1]stage!A:B,2,TRUE)</f>
        <v>1</v>
      </c>
      <c r="T3">
        <f t="shared" ref="T3:T66" si="16">S3</f>
        <v>1</v>
      </c>
      <c r="U3">
        <v>0</v>
      </c>
      <c r="V3">
        <v>1</v>
      </c>
      <c r="W3">
        <v>0</v>
      </c>
      <c r="X3">
        <v>1</v>
      </c>
      <c r="Y3">
        <v>0</v>
      </c>
      <c r="Z3">
        <v>0</v>
      </c>
      <c r="AA3">
        <f>VLOOKUP(D3,[1]Demand!A:B,2,TRUE)</f>
        <v>152</v>
      </c>
      <c r="AB3">
        <f t="shared" ref="AB3:AB65" si="17">AA2</f>
        <v>423</v>
      </c>
      <c r="AC3">
        <f t="shared" ref="AC3:AC66" si="18">E2</f>
        <v>250</v>
      </c>
      <c r="AD3">
        <f t="shared" ref="AD3:AD66" si="19">E3-AC3</f>
        <v>-190</v>
      </c>
      <c r="AE3">
        <f t="shared" ref="AE3:AE66" si="20">E3-AB3</f>
        <v>-363</v>
      </c>
      <c r="AF3">
        <f t="shared" si="8"/>
        <v>190</v>
      </c>
      <c r="AG3">
        <f t="shared" si="8"/>
        <v>363</v>
      </c>
      <c r="AH3">
        <f t="shared" si="9"/>
        <v>0</v>
      </c>
      <c r="AI3">
        <f t="shared" si="9"/>
        <v>1</v>
      </c>
      <c r="AJ3">
        <f t="shared" si="9"/>
        <v>0</v>
      </c>
      <c r="AK3">
        <f t="shared" si="9"/>
        <v>1</v>
      </c>
      <c r="AL3">
        <f t="shared" si="9"/>
        <v>0</v>
      </c>
      <c r="AM3">
        <f t="shared" si="9"/>
        <v>0</v>
      </c>
      <c r="AN3">
        <f t="shared" si="10"/>
        <v>0</v>
      </c>
      <c r="AO3">
        <f t="shared" si="11"/>
        <v>0</v>
      </c>
      <c r="AP3">
        <f t="shared" si="11"/>
        <v>0</v>
      </c>
      <c r="AQ3">
        <f t="shared" si="11"/>
        <v>0</v>
      </c>
      <c r="AR3">
        <f t="shared" si="11"/>
        <v>0</v>
      </c>
      <c r="AS3">
        <f t="shared" si="11"/>
        <v>0</v>
      </c>
      <c r="AT3">
        <f t="shared" si="11"/>
        <v>0</v>
      </c>
      <c r="AU3" t="b">
        <f t="shared" ref="AU3:AU66" si="21">AND(AN3=1,E3&lt;AC3)</f>
        <v>0</v>
      </c>
      <c r="AV3" t="b">
        <f t="shared" ref="AV3:AV66" si="22">AND(AN3=0,E3&gt;AC3)</f>
        <v>0</v>
      </c>
      <c r="AW3" t="b">
        <f t="shared" si="12"/>
        <v>0</v>
      </c>
      <c r="AX3">
        <f t="shared" si="13"/>
        <v>0</v>
      </c>
      <c r="AY3">
        <f t="shared" si="14"/>
        <v>0</v>
      </c>
      <c r="AZ3">
        <f t="shared" si="14"/>
        <v>0</v>
      </c>
      <c r="BA3">
        <f t="shared" si="14"/>
        <v>0</v>
      </c>
      <c r="BB3">
        <f t="shared" si="14"/>
        <v>0</v>
      </c>
      <c r="BC3">
        <f t="shared" si="14"/>
        <v>0</v>
      </c>
      <c r="BD3">
        <f t="shared" si="14"/>
        <v>0</v>
      </c>
      <c r="BE3">
        <f t="shared" ref="BE3:BE66" si="23">IF(OR(G3=1,G3=2,G3=3),1,0)</f>
        <v>0</v>
      </c>
      <c r="BF3">
        <f t="shared" ref="BF3:BF66" si="24">BE3*U3</f>
        <v>0</v>
      </c>
      <c r="BG3">
        <f t="shared" ref="BG3:BG66" si="25">BE3*V3</f>
        <v>0</v>
      </c>
      <c r="BH3">
        <f t="shared" ref="BH3:BH66" si="26">BE3*W3</f>
        <v>0</v>
      </c>
      <c r="BI3">
        <f t="shared" ref="BI3:BI66" si="27">BE3*X3</f>
        <v>0</v>
      </c>
      <c r="BJ3">
        <f t="shared" ref="BJ3:BJ66" si="28">BE3*Y3</f>
        <v>0</v>
      </c>
      <c r="BK3">
        <f t="shared" ref="BK3:BK66" si="29">BE3*Z3</f>
        <v>0</v>
      </c>
      <c r="BL3">
        <f t="shared" ref="BL3:BL66" si="30">IF(G3=4,1,0)</f>
        <v>0</v>
      </c>
      <c r="BM3">
        <f t="shared" ref="BM3:BM66" si="31">BL3*U3</f>
        <v>0</v>
      </c>
      <c r="BN3">
        <f t="shared" ref="BN3:BN66" si="32">BL3*V3</f>
        <v>0</v>
      </c>
      <c r="BO3">
        <f t="shared" ref="BO3:BO66" si="33">BL3*W3</f>
        <v>0</v>
      </c>
      <c r="BP3">
        <f t="shared" ref="BP3:BP66" si="34">BL3*X3</f>
        <v>0</v>
      </c>
      <c r="BQ3">
        <f t="shared" ref="BQ3:BQ66" si="35">BL3*Y3</f>
        <v>0</v>
      </c>
      <c r="BR3">
        <f t="shared" ref="BR3:BR66" si="36">BL3*Z3</f>
        <v>0</v>
      </c>
      <c r="BS3">
        <f t="shared" ref="BS3:BS66" si="37">IF(OR(G3=5,G3=6,G3=7,G3=8,G3=9,G3=10),1,0)</f>
        <v>1</v>
      </c>
      <c r="BT3">
        <f t="shared" ref="BT3:BT66" si="38">BS3*U3</f>
        <v>0</v>
      </c>
      <c r="BU3">
        <f t="shared" ref="BU3:BU66" si="39">BS3*V3</f>
        <v>1</v>
      </c>
      <c r="BV3">
        <f t="shared" ref="BV3:BV66" si="40">BS3*W3</f>
        <v>0</v>
      </c>
      <c r="BW3">
        <f t="shared" ref="BW3:BW66" si="41">BS3*X3</f>
        <v>1</v>
      </c>
      <c r="BX3">
        <f t="shared" ref="BX3:BX66" si="42">BS3*Y3</f>
        <v>0</v>
      </c>
      <c r="BY3">
        <f t="shared" ref="BY3:BY66" si="43">BS3*Z3</f>
        <v>0</v>
      </c>
      <c r="BZ3">
        <v>1</v>
      </c>
    </row>
    <row r="4" spans="1:78" x14ac:dyDescent="0.2">
      <c r="A4">
        <v>5</v>
      </c>
      <c r="B4">
        <v>901</v>
      </c>
      <c r="C4" t="s">
        <v>8</v>
      </c>
      <c r="D4">
        <v>3</v>
      </c>
      <c r="E4">
        <v>40</v>
      </c>
      <c r="F4">
        <v>3</v>
      </c>
      <c r="G4">
        <v>5</v>
      </c>
      <c r="H4" s="2">
        <v>64</v>
      </c>
      <c r="I4" s="1"/>
      <c r="J4">
        <f t="shared" si="15"/>
        <v>1</v>
      </c>
      <c r="K4">
        <f t="shared" si="0"/>
        <v>0</v>
      </c>
      <c r="L4">
        <f t="shared" si="1"/>
        <v>0</v>
      </c>
      <c r="M4">
        <f t="shared" si="2"/>
        <v>1</v>
      </c>
      <c r="N4">
        <f t="shared" si="3"/>
        <v>0</v>
      </c>
      <c r="O4">
        <f t="shared" si="4"/>
        <v>0</v>
      </c>
      <c r="P4">
        <f t="shared" si="5"/>
        <v>0</v>
      </c>
      <c r="Q4">
        <f t="shared" si="6"/>
        <v>0</v>
      </c>
      <c r="R4">
        <f t="shared" si="7"/>
        <v>0</v>
      </c>
      <c r="S4">
        <f>VLOOKUP(D4,[1]stage!A:B,2,TRUE)</f>
        <v>1</v>
      </c>
      <c r="T4">
        <f t="shared" si="16"/>
        <v>1</v>
      </c>
      <c r="U4">
        <v>0</v>
      </c>
      <c r="V4">
        <v>1</v>
      </c>
      <c r="W4">
        <v>0</v>
      </c>
      <c r="X4">
        <v>1</v>
      </c>
      <c r="Y4">
        <v>0</v>
      </c>
      <c r="Z4">
        <v>0</v>
      </c>
      <c r="AA4">
        <f>VLOOKUP(D4,[1]Demand!A:B,2,TRUE)</f>
        <v>9</v>
      </c>
      <c r="AB4">
        <f t="shared" si="17"/>
        <v>152</v>
      </c>
      <c r="AC4">
        <f t="shared" si="18"/>
        <v>60</v>
      </c>
      <c r="AD4">
        <f t="shared" si="19"/>
        <v>-20</v>
      </c>
      <c r="AE4">
        <f t="shared" si="20"/>
        <v>-112</v>
      </c>
      <c r="AF4">
        <f t="shared" si="8"/>
        <v>20</v>
      </c>
      <c r="AG4">
        <f t="shared" si="8"/>
        <v>112</v>
      </c>
      <c r="AH4">
        <f t="shared" si="9"/>
        <v>0</v>
      </c>
      <c r="AI4">
        <f t="shared" si="9"/>
        <v>1</v>
      </c>
      <c r="AJ4">
        <f t="shared" si="9"/>
        <v>0</v>
      </c>
      <c r="AK4">
        <f t="shared" si="9"/>
        <v>1</v>
      </c>
      <c r="AL4">
        <f t="shared" si="9"/>
        <v>0</v>
      </c>
      <c r="AM4">
        <f t="shared" si="9"/>
        <v>0</v>
      </c>
      <c r="AN4">
        <f t="shared" si="10"/>
        <v>0</v>
      </c>
      <c r="AO4">
        <f t="shared" si="11"/>
        <v>0</v>
      </c>
      <c r="AP4">
        <f t="shared" si="11"/>
        <v>0</v>
      </c>
      <c r="AQ4">
        <f t="shared" si="11"/>
        <v>0</v>
      </c>
      <c r="AR4">
        <f t="shared" si="11"/>
        <v>0</v>
      </c>
      <c r="AS4">
        <f t="shared" si="11"/>
        <v>0</v>
      </c>
      <c r="AT4">
        <f t="shared" si="11"/>
        <v>0</v>
      </c>
      <c r="AU4" t="b">
        <f t="shared" si="21"/>
        <v>0</v>
      </c>
      <c r="AV4" t="b">
        <f t="shared" si="22"/>
        <v>0</v>
      </c>
      <c r="AW4" t="b">
        <f t="shared" si="12"/>
        <v>0</v>
      </c>
      <c r="AX4">
        <f t="shared" si="13"/>
        <v>0</v>
      </c>
      <c r="AY4">
        <f t="shared" si="14"/>
        <v>0</v>
      </c>
      <c r="AZ4">
        <f t="shared" si="14"/>
        <v>0</v>
      </c>
      <c r="BA4">
        <f t="shared" si="14"/>
        <v>0</v>
      </c>
      <c r="BB4">
        <f t="shared" si="14"/>
        <v>0</v>
      </c>
      <c r="BC4">
        <f t="shared" si="14"/>
        <v>0</v>
      </c>
      <c r="BD4">
        <f t="shared" si="14"/>
        <v>0</v>
      </c>
      <c r="BE4">
        <f t="shared" si="23"/>
        <v>0</v>
      </c>
      <c r="BF4">
        <f t="shared" si="24"/>
        <v>0</v>
      </c>
      <c r="BG4">
        <f t="shared" si="25"/>
        <v>0</v>
      </c>
      <c r="BH4">
        <f t="shared" si="26"/>
        <v>0</v>
      </c>
      <c r="BI4">
        <f t="shared" si="27"/>
        <v>0</v>
      </c>
      <c r="BJ4">
        <f t="shared" si="28"/>
        <v>0</v>
      </c>
      <c r="BK4">
        <f t="shared" si="29"/>
        <v>0</v>
      </c>
      <c r="BL4">
        <f t="shared" si="30"/>
        <v>0</v>
      </c>
      <c r="BM4">
        <f t="shared" si="31"/>
        <v>0</v>
      </c>
      <c r="BN4">
        <f t="shared" si="32"/>
        <v>0</v>
      </c>
      <c r="BO4">
        <f t="shared" si="33"/>
        <v>0</v>
      </c>
      <c r="BP4">
        <f t="shared" si="34"/>
        <v>0</v>
      </c>
      <c r="BQ4">
        <f t="shared" si="35"/>
        <v>0</v>
      </c>
      <c r="BR4">
        <f t="shared" si="36"/>
        <v>0</v>
      </c>
      <c r="BS4">
        <f t="shared" si="37"/>
        <v>1</v>
      </c>
      <c r="BT4">
        <f t="shared" si="38"/>
        <v>0</v>
      </c>
      <c r="BU4">
        <f t="shared" si="39"/>
        <v>1</v>
      </c>
      <c r="BV4">
        <f t="shared" si="40"/>
        <v>0</v>
      </c>
      <c r="BW4">
        <f t="shared" si="41"/>
        <v>1</v>
      </c>
      <c r="BX4">
        <f t="shared" si="42"/>
        <v>0</v>
      </c>
      <c r="BY4">
        <f t="shared" si="43"/>
        <v>0</v>
      </c>
      <c r="BZ4">
        <v>1</v>
      </c>
    </row>
    <row r="5" spans="1:78" x14ac:dyDescent="0.2">
      <c r="A5">
        <v>5</v>
      </c>
      <c r="B5">
        <v>901</v>
      </c>
      <c r="C5" t="s">
        <v>8</v>
      </c>
      <c r="D5">
        <v>4</v>
      </c>
      <c r="E5">
        <v>150</v>
      </c>
      <c r="F5">
        <v>3</v>
      </c>
      <c r="G5">
        <v>5</v>
      </c>
      <c r="H5" s="2">
        <v>64</v>
      </c>
      <c r="I5" s="1"/>
      <c r="J5">
        <f t="shared" si="15"/>
        <v>1</v>
      </c>
      <c r="K5">
        <f t="shared" si="0"/>
        <v>0</v>
      </c>
      <c r="L5">
        <f t="shared" si="1"/>
        <v>0</v>
      </c>
      <c r="M5">
        <f t="shared" si="2"/>
        <v>0</v>
      </c>
      <c r="N5">
        <f t="shared" si="3"/>
        <v>1</v>
      </c>
      <c r="O5">
        <f t="shared" si="4"/>
        <v>0</v>
      </c>
      <c r="P5">
        <f t="shared" si="5"/>
        <v>0</v>
      </c>
      <c r="Q5">
        <f t="shared" si="6"/>
        <v>0</v>
      </c>
      <c r="R5">
        <f t="shared" si="7"/>
        <v>0</v>
      </c>
      <c r="S5">
        <f>VLOOKUP(D5,[1]stage!A:B,2,TRUE)</f>
        <v>0</v>
      </c>
      <c r="T5">
        <f t="shared" si="16"/>
        <v>0</v>
      </c>
      <c r="U5">
        <v>0</v>
      </c>
      <c r="V5">
        <v>1</v>
      </c>
      <c r="W5">
        <v>0</v>
      </c>
      <c r="X5">
        <v>1</v>
      </c>
      <c r="Y5">
        <v>0</v>
      </c>
      <c r="Z5">
        <v>0</v>
      </c>
      <c r="AA5">
        <f>VLOOKUP(D5,[1]Demand!A:B,2,TRUE)</f>
        <v>269</v>
      </c>
      <c r="AB5">
        <f t="shared" si="17"/>
        <v>9</v>
      </c>
      <c r="AC5">
        <f t="shared" si="18"/>
        <v>40</v>
      </c>
      <c r="AD5">
        <f t="shared" si="19"/>
        <v>110</v>
      </c>
      <c r="AE5">
        <f t="shared" si="20"/>
        <v>141</v>
      </c>
      <c r="AF5">
        <f t="shared" si="8"/>
        <v>110</v>
      </c>
      <c r="AG5">
        <f t="shared" si="8"/>
        <v>141</v>
      </c>
      <c r="AH5">
        <f t="shared" si="9"/>
        <v>0</v>
      </c>
      <c r="AI5">
        <f t="shared" si="9"/>
        <v>0</v>
      </c>
      <c r="AJ5">
        <f t="shared" si="9"/>
        <v>0</v>
      </c>
      <c r="AK5">
        <f t="shared" si="9"/>
        <v>0</v>
      </c>
      <c r="AL5">
        <f t="shared" si="9"/>
        <v>0</v>
      </c>
      <c r="AM5">
        <f t="shared" si="9"/>
        <v>0</v>
      </c>
      <c r="AN5">
        <f t="shared" si="10"/>
        <v>1</v>
      </c>
      <c r="AO5">
        <f t="shared" si="11"/>
        <v>0</v>
      </c>
      <c r="AP5">
        <f t="shared" si="11"/>
        <v>1</v>
      </c>
      <c r="AQ5">
        <f t="shared" si="11"/>
        <v>0</v>
      </c>
      <c r="AR5">
        <f t="shared" si="11"/>
        <v>1</v>
      </c>
      <c r="AS5">
        <f t="shared" si="11"/>
        <v>0</v>
      </c>
      <c r="AT5">
        <f t="shared" si="11"/>
        <v>0</v>
      </c>
      <c r="AU5" t="b">
        <f t="shared" si="21"/>
        <v>0</v>
      </c>
      <c r="AV5" t="b">
        <f t="shared" si="22"/>
        <v>0</v>
      </c>
      <c r="AW5" t="b">
        <f t="shared" si="12"/>
        <v>0</v>
      </c>
      <c r="AX5">
        <f t="shared" si="13"/>
        <v>0</v>
      </c>
      <c r="AY5">
        <f t="shared" si="14"/>
        <v>0</v>
      </c>
      <c r="AZ5">
        <f t="shared" si="14"/>
        <v>0</v>
      </c>
      <c r="BA5">
        <f t="shared" si="14"/>
        <v>0</v>
      </c>
      <c r="BB5">
        <f t="shared" si="14"/>
        <v>0</v>
      </c>
      <c r="BC5">
        <f t="shared" si="14"/>
        <v>0</v>
      </c>
      <c r="BD5">
        <f t="shared" si="14"/>
        <v>0</v>
      </c>
      <c r="BE5">
        <f t="shared" si="23"/>
        <v>0</v>
      </c>
      <c r="BF5">
        <f t="shared" si="24"/>
        <v>0</v>
      </c>
      <c r="BG5">
        <f t="shared" si="25"/>
        <v>0</v>
      </c>
      <c r="BH5">
        <f t="shared" si="26"/>
        <v>0</v>
      </c>
      <c r="BI5">
        <f t="shared" si="27"/>
        <v>0</v>
      </c>
      <c r="BJ5">
        <f t="shared" si="28"/>
        <v>0</v>
      </c>
      <c r="BK5">
        <f t="shared" si="29"/>
        <v>0</v>
      </c>
      <c r="BL5">
        <f t="shared" si="30"/>
        <v>0</v>
      </c>
      <c r="BM5">
        <f t="shared" si="31"/>
        <v>0</v>
      </c>
      <c r="BN5">
        <f t="shared" si="32"/>
        <v>0</v>
      </c>
      <c r="BO5">
        <f t="shared" si="33"/>
        <v>0</v>
      </c>
      <c r="BP5">
        <f t="shared" si="34"/>
        <v>0</v>
      </c>
      <c r="BQ5">
        <f t="shared" si="35"/>
        <v>0</v>
      </c>
      <c r="BR5">
        <f t="shared" si="36"/>
        <v>0</v>
      </c>
      <c r="BS5">
        <f t="shared" si="37"/>
        <v>1</v>
      </c>
      <c r="BT5">
        <f t="shared" si="38"/>
        <v>0</v>
      </c>
      <c r="BU5">
        <f t="shared" si="39"/>
        <v>1</v>
      </c>
      <c r="BV5">
        <f t="shared" si="40"/>
        <v>0</v>
      </c>
      <c r="BW5">
        <f t="shared" si="41"/>
        <v>1</v>
      </c>
      <c r="BX5">
        <f t="shared" si="42"/>
        <v>0</v>
      </c>
      <c r="BY5">
        <f t="shared" si="43"/>
        <v>0</v>
      </c>
      <c r="BZ5">
        <v>1</v>
      </c>
    </row>
    <row r="6" spans="1:78" x14ac:dyDescent="0.2">
      <c r="A6">
        <v>5</v>
      </c>
      <c r="B6">
        <v>901</v>
      </c>
      <c r="C6" t="s">
        <v>8</v>
      </c>
      <c r="D6">
        <v>5</v>
      </c>
      <c r="E6">
        <v>35</v>
      </c>
      <c r="F6">
        <v>3</v>
      </c>
      <c r="G6">
        <v>5</v>
      </c>
      <c r="H6" s="2">
        <v>64</v>
      </c>
      <c r="I6" s="1"/>
      <c r="J6">
        <f t="shared" si="15"/>
        <v>1</v>
      </c>
      <c r="K6">
        <f t="shared" si="0"/>
        <v>0</v>
      </c>
      <c r="L6">
        <f t="shared" si="1"/>
        <v>0</v>
      </c>
      <c r="M6">
        <f t="shared" si="2"/>
        <v>0</v>
      </c>
      <c r="N6">
        <f t="shared" si="3"/>
        <v>0</v>
      </c>
      <c r="O6">
        <f t="shared" si="4"/>
        <v>1</v>
      </c>
      <c r="P6">
        <f t="shared" si="5"/>
        <v>0</v>
      </c>
      <c r="Q6">
        <f t="shared" si="6"/>
        <v>0</v>
      </c>
      <c r="R6">
        <f t="shared" si="7"/>
        <v>0</v>
      </c>
      <c r="S6">
        <f>VLOOKUP(D6,[1]stage!A:B,2,TRUE)</f>
        <v>0</v>
      </c>
      <c r="T6">
        <f t="shared" si="16"/>
        <v>0</v>
      </c>
      <c r="U6">
        <v>0</v>
      </c>
      <c r="V6">
        <v>1</v>
      </c>
      <c r="W6">
        <v>0</v>
      </c>
      <c r="X6">
        <v>1</v>
      </c>
      <c r="Y6">
        <v>0</v>
      </c>
      <c r="Z6">
        <v>0</v>
      </c>
      <c r="AA6">
        <f>VLOOKUP(D6,[1]Demand!A:B,2,TRUE)</f>
        <v>250</v>
      </c>
      <c r="AB6">
        <f t="shared" si="17"/>
        <v>269</v>
      </c>
      <c r="AC6">
        <f t="shared" si="18"/>
        <v>150</v>
      </c>
      <c r="AD6">
        <f t="shared" si="19"/>
        <v>-115</v>
      </c>
      <c r="AE6">
        <f t="shared" si="20"/>
        <v>-234</v>
      </c>
      <c r="AF6">
        <f t="shared" si="8"/>
        <v>115</v>
      </c>
      <c r="AG6">
        <f t="shared" si="8"/>
        <v>234</v>
      </c>
      <c r="AH6">
        <f t="shared" si="9"/>
        <v>0</v>
      </c>
      <c r="AI6">
        <f t="shared" si="9"/>
        <v>0</v>
      </c>
      <c r="AJ6">
        <f t="shared" si="9"/>
        <v>0</v>
      </c>
      <c r="AK6">
        <f t="shared" si="9"/>
        <v>0</v>
      </c>
      <c r="AL6">
        <f t="shared" si="9"/>
        <v>0</v>
      </c>
      <c r="AM6">
        <f t="shared" si="9"/>
        <v>0</v>
      </c>
      <c r="AN6">
        <f t="shared" si="10"/>
        <v>0</v>
      </c>
      <c r="AO6">
        <f t="shared" si="11"/>
        <v>0</v>
      </c>
      <c r="AP6">
        <f t="shared" si="11"/>
        <v>0</v>
      </c>
      <c r="AQ6">
        <f t="shared" si="11"/>
        <v>0</v>
      </c>
      <c r="AR6">
        <f t="shared" si="11"/>
        <v>0</v>
      </c>
      <c r="AS6">
        <f t="shared" si="11"/>
        <v>0</v>
      </c>
      <c r="AT6">
        <f t="shared" si="11"/>
        <v>0</v>
      </c>
      <c r="AU6" t="b">
        <f t="shared" si="21"/>
        <v>0</v>
      </c>
      <c r="AV6" t="b">
        <f t="shared" si="22"/>
        <v>0</v>
      </c>
      <c r="AW6" t="b">
        <f t="shared" si="12"/>
        <v>0</v>
      </c>
      <c r="AX6">
        <f t="shared" si="13"/>
        <v>0</v>
      </c>
      <c r="AY6">
        <f t="shared" si="14"/>
        <v>0</v>
      </c>
      <c r="AZ6">
        <f t="shared" si="14"/>
        <v>0</v>
      </c>
      <c r="BA6">
        <f t="shared" si="14"/>
        <v>0</v>
      </c>
      <c r="BB6">
        <f t="shared" si="14"/>
        <v>0</v>
      </c>
      <c r="BC6">
        <f t="shared" si="14"/>
        <v>0</v>
      </c>
      <c r="BD6">
        <f t="shared" si="14"/>
        <v>0</v>
      </c>
      <c r="BE6">
        <f t="shared" si="23"/>
        <v>0</v>
      </c>
      <c r="BF6">
        <f t="shared" si="24"/>
        <v>0</v>
      </c>
      <c r="BG6">
        <f t="shared" si="25"/>
        <v>0</v>
      </c>
      <c r="BH6">
        <f t="shared" si="26"/>
        <v>0</v>
      </c>
      <c r="BI6">
        <f t="shared" si="27"/>
        <v>0</v>
      </c>
      <c r="BJ6">
        <f t="shared" si="28"/>
        <v>0</v>
      </c>
      <c r="BK6">
        <f t="shared" si="29"/>
        <v>0</v>
      </c>
      <c r="BL6">
        <f t="shared" si="30"/>
        <v>0</v>
      </c>
      <c r="BM6">
        <f t="shared" si="31"/>
        <v>0</v>
      </c>
      <c r="BN6">
        <f t="shared" si="32"/>
        <v>0</v>
      </c>
      <c r="BO6">
        <f t="shared" si="33"/>
        <v>0</v>
      </c>
      <c r="BP6">
        <f t="shared" si="34"/>
        <v>0</v>
      </c>
      <c r="BQ6">
        <f t="shared" si="35"/>
        <v>0</v>
      </c>
      <c r="BR6">
        <f t="shared" si="36"/>
        <v>0</v>
      </c>
      <c r="BS6">
        <f t="shared" si="37"/>
        <v>1</v>
      </c>
      <c r="BT6">
        <f t="shared" si="38"/>
        <v>0</v>
      </c>
      <c r="BU6">
        <f t="shared" si="39"/>
        <v>1</v>
      </c>
      <c r="BV6">
        <f t="shared" si="40"/>
        <v>0</v>
      </c>
      <c r="BW6">
        <f t="shared" si="41"/>
        <v>1</v>
      </c>
      <c r="BX6">
        <f t="shared" si="42"/>
        <v>0</v>
      </c>
      <c r="BY6">
        <f t="shared" si="43"/>
        <v>0</v>
      </c>
      <c r="BZ6">
        <v>1</v>
      </c>
    </row>
    <row r="7" spans="1:78" x14ac:dyDescent="0.2">
      <c r="A7">
        <v>5</v>
      </c>
      <c r="B7">
        <v>901</v>
      </c>
      <c r="C7" t="s">
        <v>8</v>
      </c>
      <c r="D7">
        <v>6</v>
      </c>
      <c r="E7">
        <v>60</v>
      </c>
      <c r="F7">
        <v>3</v>
      </c>
      <c r="G7">
        <v>5</v>
      </c>
      <c r="H7" s="2">
        <v>64</v>
      </c>
      <c r="I7" s="1"/>
      <c r="J7">
        <f t="shared" si="15"/>
        <v>1</v>
      </c>
      <c r="K7">
        <f t="shared" si="0"/>
        <v>0</v>
      </c>
      <c r="L7">
        <f t="shared" si="1"/>
        <v>0</v>
      </c>
      <c r="M7">
        <f t="shared" si="2"/>
        <v>0</v>
      </c>
      <c r="N7">
        <f t="shared" si="3"/>
        <v>0</v>
      </c>
      <c r="O7">
        <f t="shared" si="4"/>
        <v>0</v>
      </c>
      <c r="P7">
        <f t="shared" si="5"/>
        <v>1</v>
      </c>
      <c r="Q7">
        <f t="shared" si="6"/>
        <v>0</v>
      </c>
      <c r="R7">
        <f t="shared" si="7"/>
        <v>0</v>
      </c>
      <c r="S7">
        <f>VLOOKUP(D7,[1]stage!A:B,2,TRUE)</f>
        <v>0</v>
      </c>
      <c r="T7">
        <f t="shared" si="16"/>
        <v>0</v>
      </c>
      <c r="U7">
        <v>0</v>
      </c>
      <c r="V7">
        <v>1</v>
      </c>
      <c r="W7">
        <v>0</v>
      </c>
      <c r="X7">
        <v>1</v>
      </c>
      <c r="Y7">
        <v>0</v>
      </c>
      <c r="Z7">
        <v>0</v>
      </c>
      <c r="AA7">
        <f>VLOOKUP(D7,[1]Demand!A:B,2,TRUE)</f>
        <v>19</v>
      </c>
      <c r="AB7">
        <f t="shared" si="17"/>
        <v>250</v>
      </c>
      <c r="AC7">
        <f t="shared" si="18"/>
        <v>35</v>
      </c>
      <c r="AD7">
        <f t="shared" si="19"/>
        <v>25</v>
      </c>
      <c r="AE7">
        <f t="shared" si="20"/>
        <v>-190</v>
      </c>
      <c r="AF7">
        <f t="shared" si="8"/>
        <v>25</v>
      </c>
      <c r="AG7">
        <f t="shared" si="8"/>
        <v>190</v>
      </c>
      <c r="AH7">
        <f t="shared" si="9"/>
        <v>0</v>
      </c>
      <c r="AI7">
        <f t="shared" si="9"/>
        <v>0</v>
      </c>
      <c r="AJ7">
        <f t="shared" si="9"/>
        <v>0</v>
      </c>
      <c r="AK7">
        <f t="shared" si="9"/>
        <v>0</v>
      </c>
      <c r="AL7">
        <f t="shared" si="9"/>
        <v>0</v>
      </c>
      <c r="AM7">
        <f t="shared" si="9"/>
        <v>0</v>
      </c>
      <c r="AN7">
        <f t="shared" si="10"/>
        <v>0</v>
      </c>
      <c r="AO7">
        <f t="shared" si="11"/>
        <v>0</v>
      </c>
      <c r="AP7">
        <f t="shared" si="11"/>
        <v>0</v>
      </c>
      <c r="AQ7">
        <f t="shared" si="11"/>
        <v>0</v>
      </c>
      <c r="AR7">
        <f t="shared" si="11"/>
        <v>0</v>
      </c>
      <c r="AS7">
        <f t="shared" si="11"/>
        <v>0</v>
      </c>
      <c r="AT7">
        <f t="shared" si="11"/>
        <v>0</v>
      </c>
      <c r="AU7" t="b">
        <f t="shared" si="21"/>
        <v>0</v>
      </c>
      <c r="AV7" t="b">
        <f t="shared" si="22"/>
        <v>1</v>
      </c>
      <c r="AW7" t="b">
        <f t="shared" si="12"/>
        <v>1</v>
      </c>
      <c r="AX7">
        <f t="shared" si="13"/>
        <v>1</v>
      </c>
      <c r="AY7">
        <f t="shared" si="14"/>
        <v>0</v>
      </c>
      <c r="AZ7">
        <f t="shared" si="14"/>
        <v>1</v>
      </c>
      <c r="BA7">
        <f t="shared" si="14"/>
        <v>0</v>
      </c>
      <c r="BB7">
        <f t="shared" si="14"/>
        <v>1</v>
      </c>
      <c r="BC7">
        <f t="shared" si="14"/>
        <v>0</v>
      </c>
      <c r="BD7">
        <f t="shared" si="14"/>
        <v>0</v>
      </c>
      <c r="BE7">
        <f t="shared" si="23"/>
        <v>0</v>
      </c>
      <c r="BF7">
        <f t="shared" si="24"/>
        <v>0</v>
      </c>
      <c r="BG7">
        <f t="shared" si="25"/>
        <v>0</v>
      </c>
      <c r="BH7">
        <f t="shared" si="26"/>
        <v>0</v>
      </c>
      <c r="BI7">
        <f t="shared" si="27"/>
        <v>0</v>
      </c>
      <c r="BJ7">
        <f t="shared" si="28"/>
        <v>0</v>
      </c>
      <c r="BK7">
        <f t="shared" si="29"/>
        <v>0</v>
      </c>
      <c r="BL7">
        <f t="shared" si="30"/>
        <v>0</v>
      </c>
      <c r="BM7">
        <f t="shared" si="31"/>
        <v>0</v>
      </c>
      <c r="BN7">
        <f t="shared" si="32"/>
        <v>0</v>
      </c>
      <c r="BO7">
        <f t="shared" si="33"/>
        <v>0</v>
      </c>
      <c r="BP7">
        <f t="shared" si="34"/>
        <v>0</v>
      </c>
      <c r="BQ7">
        <f t="shared" si="35"/>
        <v>0</v>
      </c>
      <c r="BR7">
        <f t="shared" si="36"/>
        <v>0</v>
      </c>
      <c r="BS7">
        <f t="shared" si="37"/>
        <v>1</v>
      </c>
      <c r="BT7">
        <f t="shared" si="38"/>
        <v>0</v>
      </c>
      <c r="BU7">
        <f t="shared" si="39"/>
        <v>1</v>
      </c>
      <c r="BV7">
        <f t="shared" si="40"/>
        <v>0</v>
      </c>
      <c r="BW7">
        <f t="shared" si="41"/>
        <v>1</v>
      </c>
      <c r="BX7">
        <f t="shared" si="42"/>
        <v>0</v>
      </c>
      <c r="BY7">
        <f t="shared" si="43"/>
        <v>0</v>
      </c>
      <c r="BZ7">
        <v>1</v>
      </c>
    </row>
    <row r="8" spans="1:78" x14ac:dyDescent="0.2">
      <c r="A8">
        <v>5</v>
      </c>
      <c r="B8">
        <v>901</v>
      </c>
      <c r="C8" t="s">
        <v>8</v>
      </c>
      <c r="D8">
        <v>7</v>
      </c>
      <c r="E8">
        <v>140</v>
      </c>
      <c r="F8">
        <v>3</v>
      </c>
      <c r="G8">
        <v>5</v>
      </c>
      <c r="H8" s="2">
        <v>64</v>
      </c>
      <c r="I8" s="1"/>
      <c r="J8">
        <f t="shared" si="15"/>
        <v>1</v>
      </c>
      <c r="K8">
        <f t="shared" si="0"/>
        <v>0</v>
      </c>
      <c r="L8">
        <f t="shared" si="1"/>
        <v>0</v>
      </c>
      <c r="M8">
        <f t="shared" si="2"/>
        <v>0</v>
      </c>
      <c r="N8">
        <f t="shared" si="3"/>
        <v>0</v>
      </c>
      <c r="O8">
        <f t="shared" si="4"/>
        <v>0</v>
      </c>
      <c r="P8">
        <f t="shared" si="5"/>
        <v>0</v>
      </c>
      <c r="Q8">
        <f t="shared" si="6"/>
        <v>1</v>
      </c>
      <c r="R8">
        <f t="shared" si="7"/>
        <v>0</v>
      </c>
      <c r="S8">
        <f>VLOOKUP(D8,[1]stage!A:B,2,TRUE)</f>
        <v>0</v>
      </c>
      <c r="T8">
        <f t="shared" si="16"/>
        <v>0</v>
      </c>
      <c r="U8">
        <v>0</v>
      </c>
      <c r="V8">
        <v>1</v>
      </c>
      <c r="W8">
        <v>0</v>
      </c>
      <c r="X8">
        <v>1</v>
      </c>
      <c r="Y8">
        <v>0</v>
      </c>
      <c r="Z8">
        <v>0</v>
      </c>
      <c r="AA8">
        <f>VLOOKUP(D8,[1]Demand!A:B,2,TRUE)</f>
        <v>321</v>
      </c>
      <c r="AB8">
        <f t="shared" si="17"/>
        <v>19</v>
      </c>
      <c r="AC8">
        <f t="shared" si="18"/>
        <v>60</v>
      </c>
      <c r="AD8">
        <f t="shared" si="19"/>
        <v>80</v>
      </c>
      <c r="AE8">
        <f t="shared" si="20"/>
        <v>121</v>
      </c>
      <c r="AF8">
        <f t="shared" si="8"/>
        <v>80</v>
      </c>
      <c r="AG8">
        <f t="shared" si="8"/>
        <v>121</v>
      </c>
      <c r="AH8">
        <f t="shared" si="9"/>
        <v>0</v>
      </c>
      <c r="AI8">
        <f t="shared" si="9"/>
        <v>0</v>
      </c>
      <c r="AJ8">
        <f t="shared" si="9"/>
        <v>0</v>
      </c>
      <c r="AK8">
        <f t="shared" si="9"/>
        <v>0</v>
      </c>
      <c r="AL8">
        <f t="shared" si="9"/>
        <v>0</v>
      </c>
      <c r="AM8">
        <f t="shared" si="9"/>
        <v>0</v>
      </c>
      <c r="AN8">
        <f t="shared" si="10"/>
        <v>1</v>
      </c>
      <c r="AO8">
        <f t="shared" si="11"/>
        <v>0</v>
      </c>
      <c r="AP8">
        <f t="shared" si="11"/>
        <v>1</v>
      </c>
      <c r="AQ8">
        <f t="shared" si="11"/>
        <v>0</v>
      </c>
      <c r="AR8">
        <f t="shared" si="11"/>
        <v>1</v>
      </c>
      <c r="AS8">
        <f t="shared" si="11"/>
        <v>0</v>
      </c>
      <c r="AT8">
        <f t="shared" si="11"/>
        <v>0</v>
      </c>
      <c r="AU8" t="b">
        <f t="shared" si="21"/>
        <v>0</v>
      </c>
      <c r="AV8" t="b">
        <f t="shared" si="22"/>
        <v>0</v>
      </c>
      <c r="AW8" t="b">
        <f t="shared" si="12"/>
        <v>0</v>
      </c>
      <c r="AX8">
        <f t="shared" si="13"/>
        <v>0</v>
      </c>
      <c r="AY8">
        <f t="shared" si="14"/>
        <v>0</v>
      </c>
      <c r="AZ8">
        <f t="shared" si="14"/>
        <v>0</v>
      </c>
      <c r="BA8">
        <f t="shared" si="14"/>
        <v>0</v>
      </c>
      <c r="BB8">
        <f t="shared" si="14"/>
        <v>0</v>
      </c>
      <c r="BC8">
        <f t="shared" si="14"/>
        <v>0</v>
      </c>
      <c r="BD8">
        <f t="shared" si="14"/>
        <v>0</v>
      </c>
      <c r="BE8">
        <f t="shared" si="23"/>
        <v>0</v>
      </c>
      <c r="BF8">
        <f t="shared" si="24"/>
        <v>0</v>
      </c>
      <c r="BG8">
        <f t="shared" si="25"/>
        <v>0</v>
      </c>
      <c r="BH8">
        <f t="shared" si="26"/>
        <v>0</v>
      </c>
      <c r="BI8">
        <f t="shared" si="27"/>
        <v>0</v>
      </c>
      <c r="BJ8">
        <f t="shared" si="28"/>
        <v>0</v>
      </c>
      <c r="BK8">
        <f t="shared" si="29"/>
        <v>0</v>
      </c>
      <c r="BL8">
        <f t="shared" si="30"/>
        <v>0</v>
      </c>
      <c r="BM8">
        <f t="shared" si="31"/>
        <v>0</v>
      </c>
      <c r="BN8">
        <f t="shared" si="32"/>
        <v>0</v>
      </c>
      <c r="BO8">
        <f t="shared" si="33"/>
        <v>0</v>
      </c>
      <c r="BP8">
        <f t="shared" si="34"/>
        <v>0</v>
      </c>
      <c r="BQ8">
        <f t="shared" si="35"/>
        <v>0</v>
      </c>
      <c r="BR8">
        <f t="shared" si="36"/>
        <v>0</v>
      </c>
      <c r="BS8">
        <f t="shared" si="37"/>
        <v>1</v>
      </c>
      <c r="BT8">
        <f t="shared" si="38"/>
        <v>0</v>
      </c>
      <c r="BU8">
        <f t="shared" si="39"/>
        <v>1</v>
      </c>
      <c r="BV8">
        <f t="shared" si="40"/>
        <v>0</v>
      </c>
      <c r="BW8">
        <f t="shared" si="41"/>
        <v>1</v>
      </c>
      <c r="BX8">
        <f t="shared" si="42"/>
        <v>0</v>
      </c>
      <c r="BY8">
        <f t="shared" si="43"/>
        <v>0</v>
      </c>
      <c r="BZ8">
        <v>1</v>
      </c>
    </row>
    <row r="9" spans="1:78" x14ac:dyDescent="0.2">
      <c r="A9">
        <v>5</v>
      </c>
      <c r="B9">
        <v>901</v>
      </c>
      <c r="C9" t="s">
        <v>8</v>
      </c>
      <c r="D9">
        <v>8</v>
      </c>
      <c r="E9">
        <v>100</v>
      </c>
      <c r="F9">
        <v>3</v>
      </c>
      <c r="G9">
        <v>5</v>
      </c>
      <c r="H9" s="2">
        <v>64</v>
      </c>
      <c r="I9" s="1"/>
      <c r="J9">
        <f t="shared" si="15"/>
        <v>1</v>
      </c>
      <c r="K9">
        <f t="shared" si="0"/>
        <v>0</v>
      </c>
      <c r="L9">
        <f t="shared" si="1"/>
        <v>0</v>
      </c>
      <c r="M9">
        <f t="shared" si="2"/>
        <v>0</v>
      </c>
      <c r="N9">
        <f t="shared" si="3"/>
        <v>0</v>
      </c>
      <c r="O9">
        <f t="shared" si="4"/>
        <v>0</v>
      </c>
      <c r="P9">
        <f t="shared" si="5"/>
        <v>0</v>
      </c>
      <c r="Q9">
        <f t="shared" si="6"/>
        <v>0</v>
      </c>
      <c r="R9">
        <f t="shared" si="7"/>
        <v>1</v>
      </c>
      <c r="S9">
        <f>VLOOKUP(D9,[1]stage!A:B,2,TRUE)</f>
        <v>0</v>
      </c>
      <c r="T9">
        <f t="shared" si="16"/>
        <v>0</v>
      </c>
      <c r="U9">
        <v>0</v>
      </c>
      <c r="V9">
        <v>1</v>
      </c>
      <c r="W9">
        <v>0</v>
      </c>
      <c r="X9">
        <v>1</v>
      </c>
      <c r="Y9">
        <v>0</v>
      </c>
      <c r="Z9">
        <v>0</v>
      </c>
      <c r="AA9">
        <f>VLOOKUP(D9,[1]Demand!A:B,2,TRUE)</f>
        <v>414</v>
      </c>
      <c r="AB9">
        <f t="shared" si="17"/>
        <v>321</v>
      </c>
      <c r="AC9">
        <f t="shared" si="18"/>
        <v>140</v>
      </c>
      <c r="AD9">
        <f t="shared" si="19"/>
        <v>-40</v>
      </c>
      <c r="AE9">
        <f t="shared" si="20"/>
        <v>-221</v>
      </c>
      <c r="AF9">
        <f t="shared" si="8"/>
        <v>40</v>
      </c>
      <c r="AG9">
        <f t="shared" si="8"/>
        <v>221</v>
      </c>
      <c r="AH9">
        <f t="shared" si="9"/>
        <v>0</v>
      </c>
      <c r="AI9">
        <f t="shared" si="9"/>
        <v>0</v>
      </c>
      <c r="AJ9">
        <f t="shared" si="9"/>
        <v>0</v>
      </c>
      <c r="AK9">
        <f t="shared" si="9"/>
        <v>0</v>
      </c>
      <c r="AL9">
        <f t="shared" si="9"/>
        <v>0</v>
      </c>
      <c r="AM9">
        <f t="shared" si="9"/>
        <v>0</v>
      </c>
      <c r="AN9">
        <f t="shared" si="10"/>
        <v>0</v>
      </c>
      <c r="AO9">
        <f t="shared" si="11"/>
        <v>0</v>
      </c>
      <c r="AP9">
        <f t="shared" si="11"/>
        <v>0</v>
      </c>
      <c r="AQ9">
        <f t="shared" si="11"/>
        <v>0</v>
      </c>
      <c r="AR9">
        <f t="shared" si="11"/>
        <v>0</v>
      </c>
      <c r="AS9">
        <f t="shared" si="11"/>
        <v>0</v>
      </c>
      <c r="AT9">
        <f t="shared" si="11"/>
        <v>0</v>
      </c>
      <c r="AU9" t="b">
        <f t="shared" si="21"/>
        <v>0</v>
      </c>
      <c r="AV9" t="b">
        <f t="shared" si="22"/>
        <v>0</v>
      </c>
      <c r="AW9" t="b">
        <f t="shared" si="12"/>
        <v>0</v>
      </c>
      <c r="AX9">
        <f t="shared" si="13"/>
        <v>0</v>
      </c>
      <c r="AY9">
        <f t="shared" si="14"/>
        <v>0</v>
      </c>
      <c r="AZ9">
        <f t="shared" si="14"/>
        <v>0</v>
      </c>
      <c r="BA9">
        <f t="shared" si="14"/>
        <v>0</v>
      </c>
      <c r="BB9">
        <f t="shared" si="14"/>
        <v>0</v>
      </c>
      <c r="BC9">
        <f t="shared" si="14"/>
        <v>0</v>
      </c>
      <c r="BD9">
        <f t="shared" si="14"/>
        <v>0</v>
      </c>
      <c r="BE9">
        <f t="shared" si="23"/>
        <v>0</v>
      </c>
      <c r="BF9">
        <f t="shared" si="24"/>
        <v>0</v>
      </c>
      <c r="BG9">
        <f t="shared" si="25"/>
        <v>0</v>
      </c>
      <c r="BH9">
        <f t="shared" si="26"/>
        <v>0</v>
      </c>
      <c r="BI9">
        <f t="shared" si="27"/>
        <v>0</v>
      </c>
      <c r="BJ9">
        <f t="shared" si="28"/>
        <v>0</v>
      </c>
      <c r="BK9">
        <f t="shared" si="29"/>
        <v>0</v>
      </c>
      <c r="BL9">
        <f t="shared" si="30"/>
        <v>0</v>
      </c>
      <c r="BM9">
        <f t="shared" si="31"/>
        <v>0</v>
      </c>
      <c r="BN9">
        <f t="shared" si="32"/>
        <v>0</v>
      </c>
      <c r="BO9">
        <f t="shared" si="33"/>
        <v>0</v>
      </c>
      <c r="BP9">
        <f t="shared" si="34"/>
        <v>0</v>
      </c>
      <c r="BQ9">
        <f t="shared" si="35"/>
        <v>0</v>
      </c>
      <c r="BR9">
        <f t="shared" si="36"/>
        <v>0</v>
      </c>
      <c r="BS9">
        <f t="shared" si="37"/>
        <v>1</v>
      </c>
      <c r="BT9">
        <f t="shared" si="38"/>
        <v>0</v>
      </c>
      <c r="BU9">
        <f t="shared" si="39"/>
        <v>1</v>
      </c>
      <c r="BV9">
        <f t="shared" si="40"/>
        <v>0</v>
      </c>
      <c r="BW9">
        <f t="shared" si="41"/>
        <v>1</v>
      </c>
      <c r="BX9">
        <f t="shared" si="42"/>
        <v>0</v>
      </c>
      <c r="BY9">
        <f t="shared" si="43"/>
        <v>0</v>
      </c>
      <c r="BZ9">
        <v>1</v>
      </c>
    </row>
    <row r="10" spans="1:78" x14ac:dyDescent="0.2">
      <c r="A10">
        <v>5</v>
      </c>
      <c r="B10">
        <v>902</v>
      </c>
      <c r="C10" t="s">
        <v>9</v>
      </c>
      <c r="D10">
        <v>1</v>
      </c>
      <c r="E10">
        <v>250</v>
      </c>
      <c r="F10">
        <v>1</v>
      </c>
      <c r="G10">
        <v>6</v>
      </c>
      <c r="H10" s="2">
        <v>1.73</v>
      </c>
      <c r="I10" s="1"/>
      <c r="J10">
        <f t="shared" si="15"/>
        <v>0</v>
      </c>
      <c r="K10">
        <f t="shared" si="0"/>
        <v>1</v>
      </c>
      <c r="L10">
        <f t="shared" si="1"/>
        <v>0</v>
      </c>
      <c r="M10">
        <f t="shared" si="2"/>
        <v>0</v>
      </c>
      <c r="N10">
        <f t="shared" si="3"/>
        <v>0</v>
      </c>
      <c r="O10">
        <f t="shared" si="4"/>
        <v>0</v>
      </c>
      <c r="P10">
        <f t="shared" si="5"/>
        <v>0</v>
      </c>
      <c r="Q10">
        <f t="shared" si="6"/>
        <v>0</v>
      </c>
      <c r="R10">
        <f t="shared" si="7"/>
        <v>0</v>
      </c>
      <c r="S10">
        <f>VLOOKUP(D10,[1]stage!A:B,2,TRUE)</f>
        <v>0</v>
      </c>
      <c r="T10">
        <f t="shared" si="16"/>
        <v>0</v>
      </c>
      <c r="U10">
        <v>0</v>
      </c>
      <c r="V10">
        <v>1</v>
      </c>
      <c r="W10">
        <v>0</v>
      </c>
      <c r="X10">
        <v>1</v>
      </c>
      <c r="Y10">
        <v>0</v>
      </c>
      <c r="Z10">
        <v>0</v>
      </c>
      <c r="AA10">
        <f>VLOOKUP(D10,[1]Demand!A:B,2,TRUE)</f>
        <v>423</v>
      </c>
      <c r="AB10">
        <f t="shared" si="17"/>
        <v>414</v>
      </c>
      <c r="AC10">
        <f t="shared" si="18"/>
        <v>100</v>
      </c>
      <c r="AD10">
        <f t="shared" si="19"/>
        <v>150</v>
      </c>
      <c r="AE10">
        <f t="shared" si="20"/>
        <v>-164</v>
      </c>
      <c r="AF10">
        <f t="shared" si="8"/>
        <v>150</v>
      </c>
      <c r="AG10">
        <f t="shared" si="8"/>
        <v>164</v>
      </c>
      <c r="AH10">
        <f t="shared" si="9"/>
        <v>0</v>
      </c>
      <c r="AI10">
        <f t="shared" si="9"/>
        <v>0</v>
      </c>
      <c r="AJ10">
        <f t="shared" si="9"/>
        <v>0</v>
      </c>
      <c r="AK10">
        <f t="shared" si="9"/>
        <v>0</v>
      </c>
      <c r="AL10">
        <f t="shared" si="9"/>
        <v>0</v>
      </c>
      <c r="AM10">
        <f t="shared" si="9"/>
        <v>0</v>
      </c>
      <c r="AN10">
        <f t="shared" si="10"/>
        <v>0</v>
      </c>
      <c r="AO10">
        <f t="shared" si="11"/>
        <v>0</v>
      </c>
      <c r="AP10">
        <f t="shared" si="11"/>
        <v>0</v>
      </c>
      <c r="AQ10">
        <f t="shared" si="11"/>
        <v>0</v>
      </c>
      <c r="AR10">
        <f t="shared" si="11"/>
        <v>0</v>
      </c>
      <c r="AS10">
        <f t="shared" si="11"/>
        <v>0</v>
      </c>
      <c r="AT10">
        <f t="shared" si="11"/>
        <v>0</v>
      </c>
      <c r="AU10" t="b">
        <f t="shared" si="21"/>
        <v>0</v>
      </c>
      <c r="AV10" t="b">
        <f t="shared" si="22"/>
        <v>1</v>
      </c>
      <c r="AW10" t="b">
        <f t="shared" si="12"/>
        <v>1</v>
      </c>
      <c r="AX10">
        <f t="shared" si="13"/>
        <v>1</v>
      </c>
      <c r="AY10">
        <f t="shared" si="14"/>
        <v>0</v>
      </c>
      <c r="AZ10">
        <f t="shared" si="14"/>
        <v>1</v>
      </c>
      <c r="BA10">
        <f t="shared" si="14"/>
        <v>0</v>
      </c>
      <c r="BB10">
        <f t="shared" si="14"/>
        <v>1</v>
      </c>
      <c r="BC10">
        <f t="shared" si="14"/>
        <v>0</v>
      </c>
      <c r="BD10">
        <f t="shared" si="14"/>
        <v>0</v>
      </c>
      <c r="BE10">
        <f t="shared" si="23"/>
        <v>0</v>
      </c>
      <c r="BF10">
        <f t="shared" si="24"/>
        <v>0</v>
      </c>
      <c r="BG10">
        <f t="shared" si="25"/>
        <v>0</v>
      </c>
      <c r="BH10">
        <f t="shared" si="26"/>
        <v>0</v>
      </c>
      <c r="BI10">
        <f t="shared" si="27"/>
        <v>0</v>
      </c>
      <c r="BJ10">
        <f t="shared" si="28"/>
        <v>0</v>
      </c>
      <c r="BK10">
        <f t="shared" si="29"/>
        <v>0</v>
      </c>
      <c r="BL10">
        <f t="shared" si="30"/>
        <v>0</v>
      </c>
      <c r="BM10">
        <f t="shared" si="31"/>
        <v>0</v>
      </c>
      <c r="BN10">
        <f t="shared" si="32"/>
        <v>0</v>
      </c>
      <c r="BO10">
        <f t="shared" si="33"/>
        <v>0</v>
      </c>
      <c r="BP10">
        <f t="shared" si="34"/>
        <v>0</v>
      </c>
      <c r="BQ10">
        <f t="shared" si="35"/>
        <v>0</v>
      </c>
      <c r="BR10">
        <f t="shared" si="36"/>
        <v>0</v>
      </c>
      <c r="BS10">
        <f t="shared" si="37"/>
        <v>1</v>
      </c>
      <c r="BT10">
        <f t="shared" si="38"/>
        <v>0</v>
      </c>
      <c r="BU10">
        <f t="shared" si="39"/>
        <v>1</v>
      </c>
      <c r="BV10">
        <f t="shared" si="40"/>
        <v>0</v>
      </c>
      <c r="BW10">
        <f t="shared" si="41"/>
        <v>1</v>
      </c>
      <c r="BX10">
        <f t="shared" si="42"/>
        <v>0</v>
      </c>
      <c r="BY10">
        <f t="shared" si="43"/>
        <v>0</v>
      </c>
      <c r="BZ10">
        <v>1</v>
      </c>
    </row>
    <row r="11" spans="1:78" x14ac:dyDescent="0.2">
      <c r="A11">
        <v>5</v>
      </c>
      <c r="B11">
        <v>902</v>
      </c>
      <c r="C11" t="s">
        <v>9</v>
      </c>
      <c r="D11">
        <v>2</v>
      </c>
      <c r="E11">
        <v>300</v>
      </c>
      <c r="F11">
        <v>1</v>
      </c>
      <c r="G11">
        <v>6</v>
      </c>
      <c r="H11" s="2">
        <v>1.73</v>
      </c>
      <c r="I11" s="1"/>
      <c r="J11">
        <f t="shared" si="15"/>
        <v>0</v>
      </c>
      <c r="K11">
        <f t="shared" si="0"/>
        <v>0</v>
      </c>
      <c r="L11">
        <f t="shared" si="1"/>
        <v>1</v>
      </c>
      <c r="M11">
        <f t="shared" si="2"/>
        <v>0</v>
      </c>
      <c r="N11">
        <f t="shared" si="3"/>
        <v>0</v>
      </c>
      <c r="O11">
        <f t="shared" si="4"/>
        <v>0</v>
      </c>
      <c r="P11">
        <f t="shared" si="5"/>
        <v>0</v>
      </c>
      <c r="Q11">
        <f t="shared" si="6"/>
        <v>0</v>
      </c>
      <c r="R11">
        <f t="shared" si="7"/>
        <v>0</v>
      </c>
      <c r="S11">
        <f>VLOOKUP(D11,[1]stage!A:B,2,TRUE)</f>
        <v>1</v>
      </c>
      <c r="T11">
        <f t="shared" si="16"/>
        <v>1</v>
      </c>
      <c r="U11">
        <v>0</v>
      </c>
      <c r="V11">
        <v>1</v>
      </c>
      <c r="W11">
        <v>0</v>
      </c>
      <c r="X11">
        <v>1</v>
      </c>
      <c r="Y11">
        <v>0</v>
      </c>
      <c r="Z11">
        <v>0</v>
      </c>
      <c r="AA11">
        <f>VLOOKUP(D11,[1]Demand!A:B,2,TRUE)</f>
        <v>152</v>
      </c>
      <c r="AB11">
        <f t="shared" si="17"/>
        <v>423</v>
      </c>
      <c r="AC11">
        <f t="shared" si="18"/>
        <v>250</v>
      </c>
      <c r="AD11">
        <f t="shared" si="19"/>
        <v>50</v>
      </c>
      <c r="AE11">
        <f t="shared" si="20"/>
        <v>-123</v>
      </c>
      <c r="AF11">
        <f t="shared" si="8"/>
        <v>50</v>
      </c>
      <c r="AG11">
        <f t="shared" si="8"/>
        <v>123</v>
      </c>
      <c r="AH11">
        <f t="shared" si="9"/>
        <v>0</v>
      </c>
      <c r="AI11">
        <f t="shared" si="9"/>
        <v>1</v>
      </c>
      <c r="AJ11">
        <f t="shared" si="9"/>
        <v>0</v>
      </c>
      <c r="AK11">
        <f t="shared" si="9"/>
        <v>1</v>
      </c>
      <c r="AL11">
        <f t="shared" si="9"/>
        <v>0</v>
      </c>
      <c r="AM11">
        <f t="shared" si="9"/>
        <v>0</v>
      </c>
      <c r="AN11">
        <f t="shared" si="10"/>
        <v>0</v>
      </c>
      <c r="AO11">
        <f t="shared" si="11"/>
        <v>0</v>
      </c>
      <c r="AP11">
        <f t="shared" si="11"/>
        <v>0</v>
      </c>
      <c r="AQ11">
        <f t="shared" si="11"/>
        <v>0</v>
      </c>
      <c r="AR11">
        <f t="shared" si="11"/>
        <v>0</v>
      </c>
      <c r="AS11">
        <f t="shared" si="11"/>
        <v>0</v>
      </c>
      <c r="AT11">
        <f t="shared" si="11"/>
        <v>0</v>
      </c>
      <c r="AU11" t="b">
        <f t="shared" si="21"/>
        <v>0</v>
      </c>
      <c r="AV11" t="b">
        <f t="shared" si="22"/>
        <v>1</v>
      </c>
      <c r="AW11" t="b">
        <f t="shared" si="12"/>
        <v>1</v>
      </c>
      <c r="AX11">
        <f t="shared" si="13"/>
        <v>1</v>
      </c>
      <c r="AY11">
        <f t="shared" si="14"/>
        <v>0</v>
      </c>
      <c r="AZ11">
        <f t="shared" si="14"/>
        <v>1</v>
      </c>
      <c r="BA11">
        <f t="shared" si="14"/>
        <v>0</v>
      </c>
      <c r="BB11">
        <f t="shared" si="14"/>
        <v>1</v>
      </c>
      <c r="BC11">
        <f t="shared" si="14"/>
        <v>0</v>
      </c>
      <c r="BD11">
        <f t="shared" si="14"/>
        <v>0</v>
      </c>
      <c r="BE11">
        <f t="shared" si="23"/>
        <v>0</v>
      </c>
      <c r="BF11">
        <f t="shared" si="24"/>
        <v>0</v>
      </c>
      <c r="BG11">
        <f t="shared" si="25"/>
        <v>0</v>
      </c>
      <c r="BH11">
        <f t="shared" si="26"/>
        <v>0</v>
      </c>
      <c r="BI11">
        <f t="shared" si="27"/>
        <v>0</v>
      </c>
      <c r="BJ11">
        <f t="shared" si="28"/>
        <v>0</v>
      </c>
      <c r="BK11">
        <f t="shared" si="29"/>
        <v>0</v>
      </c>
      <c r="BL11">
        <f t="shared" si="30"/>
        <v>0</v>
      </c>
      <c r="BM11">
        <f t="shared" si="31"/>
        <v>0</v>
      </c>
      <c r="BN11">
        <f t="shared" si="32"/>
        <v>0</v>
      </c>
      <c r="BO11">
        <f t="shared" si="33"/>
        <v>0</v>
      </c>
      <c r="BP11">
        <f t="shared" si="34"/>
        <v>0</v>
      </c>
      <c r="BQ11">
        <f t="shared" si="35"/>
        <v>0</v>
      </c>
      <c r="BR11">
        <f t="shared" si="36"/>
        <v>0</v>
      </c>
      <c r="BS11">
        <f t="shared" si="37"/>
        <v>1</v>
      </c>
      <c r="BT11">
        <f t="shared" si="38"/>
        <v>0</v>
      </c>
      <c r="BU11">
        <f t="shared" si="39"/>
        <v>1</v>
      </c>
      <c r="BV11">
        <f t="shared" si="40"/>
        <v>0</v>
      </c>
      <c r="BW11">
        <f t="shared" si="41"/>
        <v>1</v>
      </c>
      <c r="BX11">
        <f t="shared" si="42"/>
        <v>0</v>
      </c>
      <c r="BY11">
        <f t="shared" si="43"/>
        <v>0</v>
      </c>
      <c r="BZ11">
        <v>1</v>
      </c>
    </row>
    <row r="12" spans="1:78" x14ac:dyDescent="0.2">
      <c r="A12">
        <v>5</v>
      </c>
      <c r="B12">
        <v>902</v>
      </c>
      <c r="C12" t="s">
        <v>9</v>
      </c>
      <c r="D12">
        <v>3</v>
      </c>
      <c r="E12">
        <v>230</v>
      </c>
      <c r="F12">
        <v>1</v>
      </c>
      <c r="G12">
        <v>6</v>
      </c>
      <c r="H12" s="2">
        <v>1.73</v>
      </c>
      <c r="I12" s="1"/>
      <c r="J12">
        <f t="shared" si="15"/>
        <v>0</v>
      </c>
      <c r="K12">
        <f t="shared" si="0"/>
        <v>0</v>
      </c>
      <c r="L12">
        <f t="shared" si="1"/>
        <v>0</v>
      </c>
      <c r="M12">
        <f t="shared" si="2"/>
        <v>1</v>
      </c>
      <c r="N12">
        <f t="shared" si="3"/>
        <v>0</v>
      </c>
      <c r="O12">
        <f t="shared" si="4"/>
        <v>0</v>
      </c>
      <c r="P12">
        <f t="shared" si="5"/>
        <v>0</v>
      </c>
      <c r="Q12">
        <f t="shared" si="6"/>
        <v>0</v>
      </c>
      <c r="R12">
        <f t="shared" si="7"/>
        <v>0</v>
      </c>
      <c r="S12">
        <f>VLOOKUP(D12,[1]stage!A:B,2,TRUE)</f>
        <v>1</v>
      </c>
      <c r="T12">
        <f t="shared" si="16"/>
        <v>1</v>
      </c>
      <c r="U12">
        <v>0</v>
      </c>
      <c r="V12">
        <v>1</v>
      </c>
      <c r="W12">
        <v>0</v>
      </c>
      <c r="X12">
        <v>1</v>
      </c>
      <c r="Y12">
        <v>0</v>
      </c>
      <c r="Z12">
        <v>0</v>
      </c>
      <c r="AA12">
        <f>VLOOKUP(D12,[1]Demand!A:B,2,TRUE)</f>
        <v>9</v>
      </c>
      <c r="AB12">
        <f t="shared" si="17"/>
        <v>152</v>
      </c>
      <c r="AC12">
        <f t="shared" si="18"/>
        <v>300</v>
      </c>
      <c r="AD12">
        <f t="shared" si="19"/>
        <v>-70</v>
      </c>
      <c r="AE12">
        <f t="shared" si="20"/>
        <v>78</v>
      </c>
      <c r="AF12">
        <f t="shared" si="8"/>
        <v>70</v>
      </c>
      <c r="AG12">
        <f t="shared" si="8"/>
        <v>78</v>
      </c>
      <c r="AH12">
        <f t="shared" si="9"/>
        <v>0</v>
      </c>
      <c r="AI12">
        <f t="shared" si="9"/>
        <v>1</v>
      </c>
      <c r="AJ12">
        <f t="shared" si="9"/>
        <v>0</v>
      </c>
      <c r="AK12">
        <f t="shared" si="9"/>
        <v>1</v>
      </c>
      <c r="AL12">
        <f t="shared" si="9"/>
        <v>0</v>
      </c>
      <c r="AM12">
        <f t="shared" si="9"/>
        <v>0</v>
      </c>
      <c r="AN12">
        <f t="shared" si="10"/>
        <v>1</v>
      </c>
      <c r="AO12">
        <f t="shared" si="11"/>
        <v>0</v>
      </c>
      <c r="AP12">
        <f t="shared" si="11"/>
        <v>1</v>
      </c>
      <c r="AQ12">
        <f t="shared" si="11"/>
        <v>0</v>
      </c>
      <c r="AR12">
        <f t="shared" si="11"/>
        <v>1</v>
      </c>
      <c r="AS12">
        <f t="shared" si="11"/>
        <v>0</v>
      </c>
      <c r="AT12">
        <f t="shared" si="11"/>
        <v>0</v>
      </c>
      <c r="AU12" t="b">
        <f t="shared" si="21"/>
        <v>1</v>
      </c>
      <c r="AV12" t="b">
        <f t="shared" si="22"/>
        <v>0</v>
      </c>
      <c r="AW12" t="b">
        <f t="shared" si="12"/>
        <v>1</v>
      </c>
      <c r="AX12">
        <f t="shared" si="13"/>
        <v>1</v>
      </c>
      <c r="AY12">
        <f t="shared" si="14"/>
        <v>0</v>
      </c>
      <c r="AZ12">
        <f t="shared" si="14"/>
        <v>1</v>
      </c>
      <c r="BA12">
        <f t="shared" si="14"/>
        <v>0</v>
      </c>
      <c r="BB12">
        <f t="shared" si="14"/>
        <v>1</v>
      </c>
      <c r="BC12">
        <f t="shared" si="14"/>
        <v>0</v>
      </c>
      <c r="BD12">
        <f t="shared" si="14"/>
        <v>0</v>
      </c>
      <c r="BE12">
        <f t="shared" si="23"/>
        <v>0</v>
      </c>
      <c r="BF12">
        <f t="shared" si="24"/>
        <v>0</v>
      </c>
      <c r="BG12">
        <f t="shared" si="25"/>
        <v>0</v>
      </c>
      <c r="BH12">
        <f t="shared" si="26"/>
        <v>0</v>
      </c>
      <c r="BI12">
        <f t="shared" si="27"/>
        <v>0</v>
      </c>
      <c r="BJ12">
        <f t="shared" si="28"/>
        <v>0</v>
      </c>
      <c r="BK12">
        <f t="shared" si="29"/>
        <v>0</v>
      </c>
      <c r="BL12">
        <f t="shared" si="30"/>
        <v>0</v>
      </c>
      <c r="BM12">
        <f t="shared" si="31"/>
        <v>0</v>
      </c>
      <c r="BN12">
        <f t="shared" si="32"/>
        <v>0</v>
      </c>
      <c r="BO12">
        <f t="shared" si="33"/>
        <v>0</v>
      </c>
      <c r="BP12">
        <f t="shared" si="34"/>
        <v>0</v>
      </c>
      <c r="BQ12">
        <f t="shared" si="35"/>
        <v>0</v>
      </c>
      <c r="BR12">
        <f t="shared" si="36"/>
        <v>0</v>
      </c>
      <c r="BS12">
        <f t="shared" si="37"/>
        <v>1</v>
      </c>
      <c r="BT12">
        <f t="shared" si="38"/>
        <v>0</v>
      </c>
      <c r="BU12">
        <f t="shared" si="39"/>
        <v>1</v>
      </c>
      <c r="BV12">
        <f t="shared" si="40"/>
        <v>0</v>
      </c>
      <c r="BW12">
        <f t="shared" si="41"/>
        <v>1</v>
      </c>
      <c r="BX12">
        <f t="shared" si="42"/>
        <v>0</v>
      </c>
      <c r="BY12">
        <f t="shared" si="43"/>
        <v>0</v>
      </c>
      <c r="BZ12">
        <v>1</v>
      </c>
    </row>
    <row r="13" spans="1:78" x14ac:dyDescent="0.2">
      <c r="A13">
        <v>5</v>
      </c>
      <c r="B13">
        <v>902</v>
      </c>
      <c r="C13" t="s">
        <v>9</v>
      </c>
      <c r="D13">
        <v>4</v>
      </c>
      <c r="E13">
        <v>80</v>
      </c>
      <c r="F13">
        <v>1</v>
      </c>
      <c r="G13">
        <v>6</v>
      </c>
      <c r="H13" s="2">
        <v>1.73</v>
      </c>
      <c r="I13" s="1"/>
      <c r="J13">
        <f t="shared" si="15"/>
        <v>0</v>
      </c>
      <c r="K13">
        <f t="shared" si="0"/>
        <v>0</v>
      </c>
      <c r="L13">
        <f t="shared" si="1"/>
        <v>0</v>
      </c>
      <c r="M13">
        <f t="shared" si="2"/>
        <v>0</v>
      </c>
      <c r="N13">
        <f t="shared" si="3"/>
        <v>1</v>
      </c>
      <c r="O13">
        <f t="shared" si="4"/>
        <v>0</v>
      </c>
      <c r="P13">
        <f t="shared" si="5"/>
        <v>0</v>
      </c>
      <c r="Q13">
        <f t="shared" si="6"/>
        <v>0</v>
      </c>
      <c r="R13">
        <f t="shared" si="7"/>
        <v>0</v>
      </c>
      <c r="S13">
        <f>VLOOKUP(D13,[1]stage!A:B,2,TRUE)</f>
        <v>0</v>
      </c>
      <c r="T13">
        <f t="shared" si="16"/>
        <v>0</v>
      </c>
      <c r="U13">
        <v>0</v>
      </c>
      <c r="V13">
        <v>1</v>
      </c>
      <c r="W13">
        <v>0</v>
      </c>
      <c r="X13">
        <v>1</v>
      </c>
      <c r="Y13">
        <v>0</v>
      </c>
      <c r="Z13">
        <v>0</v>
      </c>
      <c r="AA13">
        <f>VLOOKUP(D13,[1]Demand!A:B,2,TRUE)</f>
        <v>269</v>
      </c>
      <c r="AB13">
        <f t="shared" si="17"/>
        <v>9</v>
      </c>
      <c r="AC13">
        <f t="shared" si="18"/>
        <v>230</v>
      </c>
      <c r="AD13">
        <f t="shared" si="19"/>
        <v>-150</v>
      </c>
      <c r="AE13">
        <f t="shared" si="20"/>
        <v>71</v>
      </c>
      <c r="AF13">
        <f t="shared" si="8"/>
        <v>150</v>
      </c>
      <c r="AG13">
        <f t="shared" si="8"/>
        <v>71</v>
      </c>
      <c r="AH13">
        <f t="shared" si="9"/>
        <v>0</v>
      </c>
      <c r="AI13">
        <f t="shared" si="9"/>
        <v>0</v>
      </c>
      <c r="AJ13">
        <f t="shared" si="9"/>
        <v>0</v>
      </c>
      <c r="AK13">
        <f t="shared" si="9"/>
        <v>0</v>
      </c>
      <c r="AL13">
        <f t="shared" si="9"/>
        <v>0</v>
      </c>
      <c r="AM13">
        <f t="shared" si="9"/>
        <v>0</v>
      </c>
      <c r="AN13">
        <f t="shared" si="10"/>
        <v>1</v>
      </c>
      <c r="AO13">
        <f t="shared" si="11"/>
        <v>0</v>
      </c>
      <c r="AP13">
        <f t="shared" si="11"/>
        <v>1</v>
      </c>
      <c r="AQ13">
        <f t="shared" si="11"/>
        <v>0</v>
      </c>
      <c r="AR13">
        <f t="shared" si="11"/>
        <v>1</v>
      </c>
      <c r="AS13">
        <f t="shared" si="11"/>
        <v>0</v>
      </c>
      <c r="AT13">
        <f t="shared" si="11"/>
        <v>0</v>
      </c>
      <c r="AU13" t="b">
        <f t="shared" si="21"/>
        <v>1</v>
      </c>
      <c r="AV13" t="b">
        <f t="shared" si="22"/>
        <v>0</v>
      </c>
      <c r="AW13" t="b">
        <f t="shared" si="12"/>
        <v>1</v>
      </c>
      <c r="AX13">
        <f t="shared" si="13"/>
        <v>1</v>
      </c>
      <c r="AY13">
        <f t="shared" si="14"/>
        <v>0</v>
      </c>
      <c r="AZ13">
        <f t="shared" si="14"/>
        <v>1</v>
      </c>
      <c r="BA13">
        <f t="shared" si="14"/>
        <v>0</v>
      </c>
      <c r="BB13">
        <f t="shared" si="14"/>
        <v>1</v>
      </c>
      <c r="BC13">
        <f t="shared" si="14"/>
        <v>0</v>
      </c>
      <c r="BD13">
        <f t="shared" si="14"/>
        <v>0</v>
      </c>
      <c r="BE13">
        <f t="shared" si="23"/>
        <v>0</v>
      </c>
      <c r="BF13">
        <f t="shared" si="24"/>
        <v>0</v>
      </c>
      <c r="BG13">
        <f t="shared" si="25"/>
        <v>0</v>
      </c>
      <c r="BH13">
        <f t="shared" si="26"/>
        <v>0</v>
      </c>
      <c r="BI13">
        <f t="shared" si="27"/>
        <v>0</v>
      </c>
      <c r="BJ13">
        <f t="shared" si="28"/>
        <v>0</v>
      </c>
      <c r="BK13">
        <f t="shared" si="29"/>
        <v>0</v>
      </c>
      <c r="BL13">
        <f t="shared" si="30"/>
        <v>0</v>
      </c>
      <c r="BM13">
        <f t="shared" si="31"/>
        <v>0</v>
      </c>
      <c r="BN13">
        <f t="shared" si="32"/>
        <v>0</v>
      </c>
      <c r="BO13">
        <f t="shared" si="33"/>
        <v>0</v>
      </c>
      <c r="BP13">
        <f t="shared" si="34"/>
        <v>0</v>
      </c>
      <c r="BQ13">
        <f t="shared" si="35"/>
        <v>0</v>
      </c>
      <c r="BR13">
        <f t="shared" si="36"/>
        <v>0</v>
      </c>
      <c r="BS13">
        <f t="shared" si="37"/>
        <v>1</v>
      </c>
      <c r="BT13">
        <f t="shared" si="38"/>
        <v>0</v>
      </c>
      <c r="BU13">
        <f t="shared" si="39"/>
        <v>1</v>
      </c>
      <c r="BV13">
        <f t="shared" si="40"/>
        <v>0</v>
      </c>
      <c r="BW13">
        <f t="shared" si="41"/>
        <v>1</v>
      </c>
      <c r="BX13">
        <f t="shared" si="42"/>
        <v>0</v>
      </c>
      <c r="BY13">
        <f t="shared" si="43"/>
        <v>0</v>
      </c>
      <c r="BZ13">
        <v>1</v>
      </c>
    </row>
    <row r="14" spans="1:78" x14ac:dyDescent="0.2">
      <c r="A14">
        <v>5</v>
      </c>
      <c r="B14">
        <v>902</v>
      </c>
      <c r="C14" t="s">
        <v>9</v>
      </c>
      <c r="D14">
        <v>5</v>
      </c>
      <c r="E14">
        <v>150</v>
      </c>
      <c r="F14">
        <v>1</v>
      </c>
      <c r="G14">
        <v>6</v>
      </c>
      <c r="H14" s="2">
        <v>1.73</v>
      </c>
      <c r="I14" s="1"/>
      <c r="J14">
        <f t="shared" si="15"/>
        <v>0</v>
      </c>
      <c r="K14">
        <f t="shared" si="0"/>
        <v>0</v>
      </c>
      <c r="L14">
        <f t="shared" si="1"/>
        <v>0</v>
      </c>
      <c r="M14">
        <f t="shared" si="2"/>
        <v>0</v>
      </c>
      <c r="N14">
        <f t="shared" si="3"/>
        <v>0</v>
      </c>
      <c r="O14">
        <f t="shared" si="4"/>
        <v>1</v>
      </c>
      <c r="P14">
        <f t="shared" si="5"/>
        <v>0</v>
      </c>
      <c r="Q14">
        <f t="shared" si="6"/>
        <v>0</v>
      </c>
      <c r="R14">
        <f t="shared" si="7"/>
        <v>0</v>
      </c>
      <c r="S14">
        <f>VLOOKUP(D14,[1]stage!A:B,2,TRUE)</f>
        <v>0</v>
      </c>
      <c r="T14">
        <f t="shared" si="16"/>
        <v>0</v>
      </c>
      <c r="U14">
        <v>0</v>
      </c>
      <c r="V14">
        <v>1</v>
      </c>
      <c r="W14">
        <v>0</v>
      </c>
      <c r="X14">
        <v>1</v>
      </c>
      <c r="Y14">
        <v>0</v>
      </c>
      <c r="Z14">
        <v>0</v>
      </c>
      <c r="AA14">
        <f>VLOOKUP(D14,[1]Demand!A:B,2,TRUE)</f>
        <v>250</v>
      </c>
      <c r="AB14">
        <f t="shared" si="17"/>
        <v>269</v>
      </c>
      <c r="AC14">
        <f t="shared" si="18"/>
        <v>80</v>
      </c>
      <c r="AD14">
        <f t="shared" si="19"/>
        <v>70</v>
      </c>
      <c r="AE14">
        <f t="shared" si="20"/>
        <v>-119</v>
      </c>
      <c r="AF14">
        <f t="shared" si="8"/>
        <v>70</v>
      </c>
      <c r="AG14">
        <f t="shared" si="8"/>
        <v>119</v>
      </c>
      <c r="AH14">
        <f t="shared" si="9"/>
        <v>0</v>
      </c>
      <c r="AI14">
        <f t="shared" si="9"/>
        <v>0</v>
      </c>
      <c r="AJ14">
        <f t="shared" si="9"/>
        <v>0</v>
      </c>
      <c r="AK14">
        <f t="shared" si="9"/>
        <v>0</v>
      </c>
      <c r="AL14">
        <f t="shared" si="9"/>
        <v>0</v>
      </c>
      <c r="AM14">
        <f t="shared" si="9"/>
        <v>0</v>
      </c>
      <c r="AN14">
        <f t="shared" si="10"/>
        <v>0</v>
      </c>
      <c r="AO14">
        <f t="shared" si="11"/>
        <v>0</v>
      </c>
      <c r="AP14">
        <f t="shared" si="11"/>
        <v>0</v>
      </c>
      <c r="AQ14">
        <f t="shared" si="11"/>
        <v>0</v>
      </c>
      <c r="AR14">
        <f t="shared" si="11"/>
        <v>0</v>
      </c>
      <c r="AS14">
        <f t="shared" si="11"/>
        <v>0</v>
      </c>
      <c r="AT14">
        <f t="shared" si="11"/>
        <v>0</v>
      </c>
      <c r="AU14" t="b">
        <f t="shared" si="21"/>
        <v>0</v>
      </c>
      <c r="AV14" t="b">
        <f t="shared" si="22"/>
        <v>1</v>
      </c>
      <c r="AW14" t="b">
        <f t="shared" si="12"/>
        <v>1</v>
      </c>
      <c r="AX14">
        <f t="shared" si="13"/>
        <v>1</v>
      </c>
      <c r="AY14">
        <f t="shared" si="14"/>
        <v>0</v>
      </c>
      <c r="AZ14">
        <f t="shared" si="14"/>
        <v>1</v>
      </c>
      <c r="BA14">
        <f t="shared" si="14"/>
        <v>0</v>
      </c>
      <c r="BB14">
        <f t="shared" si="14"/>
        <v>1</v>
      </c>
      <c r="BC14">
        <f t="shared" si="14"/>
        <v>0</v>
      </c>
      <c r="BD14">
        <f t="shared" si="14"/>
        <v>0</v>
      </c>
      <c r="BE14">
        <f t="shared" si="23"/>
        <v>0</v>
      </c>
      <c r="BF14">
        <f t="shared" si="24"/>
        <v>0</v>
      </c>
      <c r="BG14">
        <f t="shared" si="25"/>
        <v>0</v>
      </c>
      <c r="BH14">
        <f t="shared" si="26"/>
        <v>0</v>
      </c>
      <c r="BI14">
        <f t="shared" si="27"/>
        <v>0</v>
      </c>
      <c r="BJ14">
        <f t="shared" si="28"/>
        <v>0</v>
      </c>
      <c r="BK14">
        <f t="shared" si="29"/>
        <v>0</v>
      </c>
      <c r="BL14">
        <f t="shared" si="30"/>
        <v>0</v>
      </c>
      <c r="BM14">
        <f t="shared" si="31"/>
        <v>0</v>
      </c>
      <c r="BN14">
        <f t="shared" si="32"/>
        <v>0</v>
      </c>
      <c r="BO14">
        <f t="shared" si="33"/>
        <v>0</v>
      </c>
      <c r="BP14">
        <f t="shared" si="34"/>
        <v>0</v>
      </c>
      <c r="BQ14">
        <f t="shared" si="35"/>
        <v>0</v>
      </c>
      <c r="BR14">
        <f t="shared" si="36"/>
        <v>0</v>
      </c>
      <c r="BS14">
        <f t="shared" si="37"/>
        <v>1</v>
      </c>
      <c r="BT14">
        <f t="shared" si="38"/>
        <v>0</v>
      </c>
      <c r="BU14">
        <f t="shared" si="39"/>
        <v>1</v>
      </c>
      <c r="BV14">
        <f t="shared" si="40"/>
        <v>0</v>
      </c>
      <c r="BW14">
        <f t="shared" si="41"/>
        <v>1</v>
      </c>
      <c r="BX14">
        <f t="shared" si="42"/>
        <v>0</v>
      </c>
      <c r="BY14">
        <f t="shared" si="43"/>
        <v>0</v>
      </c>
      <c r="BZ14">
        <v>1</v>
      </c>
    </row>
    <row r="15" spans="1:78" x14ac:dyDescent="0.2">
      <c r="A15">
        <v>5</v>
      </c>
      <c r="B15">
        <v>902</v>
      </c>
      <c r="C15" t="s">
        <v>9</v>
      </c>
      <c r="D15">
        <v>6</v>
      </c>
      <c r="E15">
        <v>150</v>
      </c>
      <c r="F15">
        <v>1</v>
      </c>
      <c r="G15">
        <v>6</v>
      </c>
      <c r="H15" s="2">
        <v>1.73</v>
      </c>
      <c r="I15" s="1"/>
      <c r="J15">
        <f t="shared" si="15"/>
        <v>0</v>
      </c>
      <c r="K15">
        <f t="shared" si="0"/>
        <v>0</v>
      </c>
      <c r="L15">
        <f t="shared" si="1"/>
        <v>0</v>
      </c>
      <c r="M15">
        <f t="shared" si="2"/>
        <v>0</v>
      </c>
      <c r="N15">
        <f t="shared" si="3"/>
        <v>0</v>
      </c>
      <c r="O15">
        <f t="shared" si="4"/>
        <v>0</v>
      </c>
      <c r="P15">
        <f t="shared" si="5"/>
        <v>1</v>
      </c>
      <c r="Q15">
        <f t="shared" si="6"/>
        <v>0</v>
      </c>
      <c r="R15">
        <f t="shared" si="7"/>
        <v>0</v>
      </c>
      <c r="S15">
        <f>VLOOKUP(D15,[1]stage!A:B,2,TRUE)</f>
        <v>0</v>
      </c>
      <c r="T15">
        <f t="shared" si="16"/>
        <v>0</v>
      </c>
      <c r="U15">
        <v>0</v>
      </c>
      <c r="V15">
        <v>1</v>
      </c>
      <c r="W15">
        <v>0</v>
      </c>
      <c r="X15">
        <v>1</v>
      </c>
      <c r="Y15">
        <v>0</v>
      </c>
      <c r="Z15">
        <v>0</v>
      </c>
      <c r="AA15">
        <f>VLOOKUP(D15,[1]Demand!A:B,2,TRUE)</f>
        <v>19</v>
      </c>
      <c r="AB15">
        <f t="shared" si="17"/>
        <v>250</v>
      </c>
      <c r="AC15">
        <f t="shared" si="18"/>
        <v>150</v>
      </c>
      <c r="AD15">
        <f t="shared" si="19"/>
        <v>0</v>
      </c>
      <c r="AE15">
        <f t="shared" si="20"/>
        <v>-100</v>
      </c>
      <c r="AF15">
        <f t="shared" si="8"/>
        <v>0</v>
      </c>
      <c r="AG15">
        <f t="shared" si="8"/>
        <v>100</v>
      </c>
      <c r="AH15">
        <f t="shared" si="9"/>
        <v>0</v>
      </c>
      <c r="AI15">
        <f t="shared" si="9"/>
        <v>0</v>
      </c>
      <c r="AJ15">
        <f t="shared" si="9"/>
        <v>0</v>
      </c>
      <c r="AK15">
        <f t="shared" si="9"/>
        <v>0</v>
      </c>
      <c r="AL15">
        <f t="shared" si="9"/>
        <v>0</v>
      </c>
      <c r="AM15">
        <f t="shared" si="9"/>
        <v>0</v>
      </c>
      <c r="AN15">
        <f t="shared" si="10"/>
        <v>0</v>
      </c>
      <c r="AO15">
        <f t="shared" si="11"/>
        <v>0</v>
      </c>
      <c r="AP15">
        <f t="shared" si="11"/>
        <v>0</v>
      </c>
      <c r="AQ15">
        <f t="shared" si="11"/>
        <v>0</v>
      </c>
      <c r="AR15">
        <f t="shared" si="11"/>
        <v>0</v>
      </c>
      <c r="AS15">
        <f t="shared" si="11"/>
        <v>0</v>
      </c>
      <c r="AT15">
        <f t="shared" si="11"/>
        <v>0</v>
      </c>
      <c r="AU15" t="b">
        <f t="shared" si="21"/>
        <v>0</v>
      </c>
      <c r="AV15" t="b">
        <f t="shared" si="22"/>
        <v>0</v>
      </c>
      <c r="AW15" t="b">
        <f t="shared" si="12"/>
        <v>0</v>
      </c>
      <c r="AX15">
        <f t="shared" si="13"/>
        <v>0</v>
      </c>
      <c r="AY15">
        <f t="shared" si="14"/>
        <v>0</v>
      </c>
      <c r="AZ15">
        <f t="shared" si="14"/>
        <v>0</v>
      </c>
      <c r="BA15">
        <f t="shared" si="14"/>
        <v>0</v>
      </c>
      <c r="BB15">
        <f t="shared" si="14"/>
        <v>0</v>
      </c>
      <c r="BC15">
        <f t="shared" si="14"/>
        <v>0</v>
      </c>
      <c r="BD15">
        <f t="shared" si="14"/>
        <v>0</v>
      </c>
      <c r="BE15">
        <f t="shared" si="23"/>
        <v>0</v>
      </c>
      <c r="BF15">
        <f t="shared" si="24"/>
        <v>0</v>
      </c>
      <c r="BG15">
        <f t="shared" si="25"/>
        <v>0</v>
      </c>
      <c r="BH15">
        <f t="shared" si="26"/>
        <v>0</v>
      </c>
      <c r="BI15">
        <f t="shared" si="27"/>
        <v>0</v>
      </c>
      <c r="BJ15">
        <f t="shared" si="28"/>
        <v>0</v>
      </c>
      <c r="BK15">
        <f t="shared" si="29"/>
        <v>0</v>
      </c>
      <c r="BL15">
        <f t="shared" si="30"/>
        <v>0</v>
      </c>
      <c r="BM15">
        <f t="shared" si="31"/>
        <v>0</v>
      </c>
      <c r="BN15">
        <f t="shared" si="32"/>
        <v>0</v>
      </c>
      <c r="BO15">
        <f t="shared" si="33"/>
        <v>0</v>
      </c>
      <c r="BP15">
        <f t="shared" si="34"/>
        <v>0</v>
      </c>
      <c r="BQ15">
        <f t="shared" si="35"/>
        <v>0</v>
      </c>
      <c r="BR15">
        <f t="shared" si="36"/>
        <v>0</v>
      </c>
      <c r="BS15">
        <f t="shared" si="37"/>
        <v>1</v>
      </c>
      <c r="BT15">
        <f t="shared" si="38"/>
        <v>0</v>
      </c>
      <c r="BU15">
        <f t="shared" si="39"/>
        <v>1</v>
      </c>
      <c r="BV15">
        <f t="shared" si="40"/>
        <v>0</v>
      </c>
      <c r="BW15">
        <f t="shared" si="41"/>
        <v>1</v>
      </c>
      <c r="BX15">
        <f t="shared" si="42"/>
        <v>0</v>
      </c>
      <c r="BY15">
        <f t="shared" si="43"/>
        <v>0</v>
      </c>
      <c r="BZ15">
        <v>1</v>
      </c>
    </row>
    <row r="16" spans="1:78" x14ac:dyDescent="0.2">
      <c r="A16">
        <v>5</v>
      </c>
      <c r="B16">
        <v>902</v>
      </c>
      <c r="C16" t="s">
        <v>9</v>
      </c>
      <c r="D16">
        <v>7</v>
      </c>
      <c r="E16">
        <v>50</v>
      </c>
      <c r="F16">
        <v>1</v>
      </c>
      <c r="G16">
        <v>6</v>
      </c>
      <c r="H16" s="2">
        <v>1.73</v>
      </c>
      <c r="I16" s="1"/>
      <c r="J16">
        <f t="shared" si="15"/>
        <v>0</v>
      </c>
      <c r="K16">
        <f t="shared" si="0"/>
        <v>0</v>
      </c>
      <c r="L16">
        <f t="shared" si="1"/>
        <v>0</v>
      </c>
      <c r="M16">
        <f t="shared" si="2"/>
        <v>0</v>
      </c>
      <c r="N16">
        <f t="shared" si="3"/>
        <v>0</v>
      </c>
      <c r="O16">
        <f t="shared" si="4"/>
        <v>0</v>
      </c>
      <c r="P16">
        <f t="shared" si="5"/>
        <v>0</v>
      </c>
      <c r="Q16">
        <f t="shared" si="6"/>
        <v>1</v>
      </c>
      <c r="R16">
        <f t="shared" si="7"/>
        <v>0</v>
      </c>
      <c r="S16">
        <f>VLOOKUP(D16,[1]stage!A:B,2,TRUE)</f>
        <v>0</v>
      </c>
      <c r="T16">
        <f t="shared" si="16"/>
        <v>0</v>
      </c>
      <c r="U16">
        <v>0</v>
      </c>
      <c r="V16">
        <v>1</v>
      </c>
      <c r="W16">
        <v>0</v>
      </c>
      <c r="X16">
        <v>1</v>
      </c>
      <c r="Y16">
        <v>0</v>
      </c>
      <c r="Z16">
        <v>0</v>
      </c>
      <c r="AA16">
        <f>VLOOKUP(D16,[1]Demand!A:B,2,TRUE)</f>
        <v>321</v>
      </c>
      <c r="AB16">
        <f t="shared" si="17"/>
        <v>19</v>
      </c>
      <c r="AC16">
        <f t="shared" si="18"/>
        <v>150</v>
      </c>
      <c r="AD16">
        <f t="shared" si="19"/>
        <v>-100</v>
      </c>
      <c r="AE16">
        <f t="shared" si="20"/>
        <v>31</v>
      </c>
      <c r="AF16">
        <f t="shared" si="8"/>
        <v>100</v>
      </c>
      <c r="AG16">
        <f t="shared" si="8"/>
        <v>31</v>
      </c>
      <c r="AH16">
        <f t="shared" si="9"/>
        <v>0</v>
      </c>
      <c r="AI16">
        <f t="shared" si="9"/>
        <v>0</v>
      </c>
      <c r="AJ16">
        <f t="shared" si="9"/>
        <v>0</v>
      </c>
      <c r="AK16">
        <f t="shared" si="9"/>
        <v>0</v>
      </c>
      <c r="AL16">
        <f t="shared" si="9"/>
        <v>0</v>
      </c>
      <c r="AM16">
        <f t="shared" si="9"/>
        <v>0</v>
      </c>
      <c r="AN16">
        <f t="shared" si="10"/>
        <v>1</v>
      </c>
      <c r="AO16">
        <f t="shared" si="11"/>
        <v>0</v>
      </c>
      <c r="AP16">
        <f t="shared" si="11"/>
        <v>1</v>
      </c>
      <c r="AQ16">
        <f t="shared" si="11"/>
        <v>0</v>
      </c>
      <c r="AR16">
        <f t="shared" si="11"/>
        <v>1</v>
      </c>
      <c r="AS16">
        <f t="shared" si="11"/>
        <v>0</v>
      </c>
      <c r="AT16">
        <f t="shared" si="11"/>
        <v>0</v>
      </c>
      <c r="AU16" t="b">
        <f t="shared" si="21"/>
        <v>1</v>
      </c>
      <c r="AV16" t="b">
        <f t="shared" si="22"/>
        <v>0</v>
      </c>
      <c r="AW16" t="b">
        <f t="shared" si="12"/>
        <v>1</v>
      </c>
      <c r="AX16">
        <f t="shared" si="13"/>
        <v>1</v>
      </c>
      <c r="AY16">
        <f t="shared" si="14"/>
        <v>0</v>
      </c>
      <c r="AZ16">
        <f t="shared" si="14"/>
        <v>1</v>
      </c>
      <c r="BA16">
        <f t="shared" si="14"/>
        <v>0</v>
      </c>
      <c r="BB16">
        <f t="shared" si="14"/>
        <v>1</v>
      </c>
      <c r="BC16">
        <f t="shared" si="14"/>
        <v>0</v>
      </c>
      <c r="BD16">
        <f t="shared" si="14"/>
        <v>0</v>
      </c>
      <c r="BE16">
        <f t="shared" si="23"/>
        <v>0</v>
      </c>
      <c r="BF16">
        <f t="shared" si="24"/>
        <v>0</v>
      </c>
      <c r="BG16">
        <f t="shared" si="25"/>
        <v>0</v>
      </c>
      <c r="BH16">
        <f t="shared" si="26"/>
        <v>0</v>
      </c>
      <c r="BI16">
        <f t="shared" si="27"/>
        <v>0</v>
      </c>
      <c r="BJ16">
        <f t="shared" si="28"/>
        <v>0</v>
      </c>
      <c r="BK16">
        <f t="shared" si="29"/>
        <v>0</v>
      </c>
      <c r="BL16">
        <f t="shared" si="30"/>
        <v>0</v>
      </c>
      <c r="BM16">
        <f t="shared" si="31"/>
        <v>0</v>
      </c>
      <c r="BN16">
        <f t="shared" si="32"/>
        <v>0</v>
      </c>
      <c r="BO16">
        <f t="shared" si="33"/>
        <v>0</v>
      </c>
      <c r="BP16">
        <f t="shared" si="34"/>
        <v>0</v>
      </c>
      <c r="BQ16">
        <f t="shared" si="35"/>
        <v>0</v>
      </c>
      <c r="BR16">
        <f t="shared" si="36"/>
        <v>0</v>
      </c>
      <c r="BS16">
        <f t="shared" si="37"/>
        <v>1</v>
      </c>
      <c r="BT16">
        <f t="shared" si="38"/>
        <v>0</v>
      </c>
      <c r="BU16">
        <f t="shared" si="39"/>
        <v>1</v>
      </c>
      <c r="BV16">
        <f t="shared" si="40"/>
        <v>0</v>
      </c>
      <c r="BW16">
        <f t="shared" si="41"/>
        <v>1</v>
      </c>
      <c r="BX16">
        <f t="shared" si="42"/>
        <v>0</v>
      </c>
      <c r="BY16">
        <f t="shared" si="43"/>
        <v>0</v>
      </c>
      <c r="BZ16">
        <v>1</v>
      </c>
    </row>
    <row r="17" spans="1:78" x14ac:dyDescent="0.2">
      <c r="A17">
        <v>5</v>
      </c>
      <c r="B17">
        <v>902</v>
      </c>
      <c r="C17" t="s">
        <v>9</v>
      </c>
      <c r="D17">
        <v>8</v>
      </c>
      <c r="E17">
        <v>250</v>
      </c>
      <c r="F17">
        <v>1</v>
      </c>
      <c r="G17">
        <v>6</v>
      </c>
      <c r="H17" s="2">
        <v>1.73</v>
      </c>
      <c r="I17" s="1"/>
      <c r="J17">
        <f t="shared" si="15"/>
        <v>0</v>
      </c>
      <c r="K17">
        <f t="shared" si="0"/>
        <v>0</v>
      </c>
      <c r="L17">
        <f t="shared" si="1"/>
        <v>0</v>
      </c>
      <c r="M17">
        <f t="shared" si="2"/>
        <v>0</v>
      </c>
      <c r="N17">
        <f t="shared" si="3"/>
        <v>0</v>
      </c>
      <c r="O17">
        <f t="shared" si="4"/>
        <v>0</v>
      </c>
      <c r="P17">
        <f t="shared" si="5"/>
        <v>0</v>
      </c>
      <c r="Q17">
        <f t="shared" si="6"/>
        <v>0</v>
      </c>
      <c r="R17">
        <f t="shared" si="7"/>
        <v>1</v>
      </c>
      <c r="S17">
        <f>VLOOKUP(D17,[1]stage!A:B,2,TRUE)</f>
        <v>0</v>
      </c>
      <c r="T17">
        <f t="shared" si="16"/>
        <v>0</v>
      </c>
      <c r="U17">
        <v>0</v>
      </c>
      <c r="V17">
        <v>1</v>
      </c>
      <c r="W17">
        <v>0</v>
      </c>
      <c r="X17">
        <v>1</v>
      </c>
      <c r="Y17">
        <v>0</v>
      </c>
      <c r="Z17">
        <v>0</v>
      </c>
      <c r="AA17">
        <f>VLOOKUP(D17,[1]Demand!A:B,2,TRUE)</f>
        <v>414</v>
      </c>
      <c r="AB17">
        <f t="shared" si="17"/>
        <v>321</v>
      </c>
      <c r="AC17">
        <f t="shared" si="18"/>
        <v>50</v>
      </c>
      <c r="AD17">
        <f t="shared" si="19"/>
        <v>200</v>
      </c>
      <c r="AE17">
        <f t="shared" si="20"/>
        <v>-71</v>
      </c>
      <c r="AF17">
        <f t="shared" si="8"/>
        <v>200</v>
      </c>
      <c r="AG17">
        <f t="shared" si="8"/>
        <v>71</v>
      </c>
      <c r="AH17">
        <f t="shared" si="9"/>
        <v>0</v>
      </c>
      <c r="AI17">
        <f t="shared" si="9"/>
        <v>0</v>
      </c>
      <c r="AJ17">
        <f t="shared" si="9"/>
        <v>0</v>
      </c>
      <c r="AK17">
        <f t="shared" si="9"/>
        <v>0</v>
      </c>
      <c r="AL17">
        <f t="shared" si="9"/>
        <v>0</v>
      </c>
      <c r="AM17">
        <f t="shared" si="9"/>
        <v>0</v>
      </c>
      <c r="AN17">
        <f t="shared" si="10"/>
        <v>0</v>
      </c>
      <c r="AO17">
        <f t="shared" si="11"/>
        <v>0</v>
      </c>
      <c r="AP17">
        <f t="shared" si="11"/>
        <v>0</v>
      </c>
      <c r="AQ17">
        <f t="shared" si="11"/>
        <v>0</v>
      </c>
      <c r="AR17">
        <f t="shared" si="11"/>
        <v>0</v>
      </c>
      <c r="AS17">
        <f t="shared" si="11"/>
        <v>0</v>
      </c>
      <c r="AT17">
        <f t="shared" si="11"/>
        <v>0</v>
      </c>
      <c r="AU17" t="b">
        <f t="shared" si="21"/>
        <v>0</v>
      </c>
      <c r="AV17" t="b">
        <f t="shared" si="22"/>
        <v>1</v>
      </c>
      <c r="AW17" t="b">
        <f t="shared" si="12"/>
        <v>1</v>
      </c>
      <c r="AX17">
        <f t="shared" si="13"/>
        <v>1</v>
      </c>
      <c r="AY17">
        <f t="shared" si="14"/>
        <v>0</v>
      </c>
      <c r="AZ17">
        <f t="shared" si="14"/>
        <v>1</v>
      </c>
      <c r="BA17">
        <f t="shared" si="14"/>
        <v>0</v>
      </c>
      <c r="BB17">
        <f t="shared" si="14"/>
        <v>1</v>
      </c>
      <c r="BC17">
        <f t="shared" si="14"/>
        <v>0</v>
      </c>
      <c r="BD17">
        <f t="shared" si="14"/>
        <v>0</v>
      </c>
      <c r="BE17">
        <f t="shared" si="23"/>
        <v>0</v>
      </c>
      <c r="BF17">
        <f t="shared" si="24"/>
        <v>0</v>
      </c>
      <c r="BG17">
        <f t="shared" si="25"/>
        <v>0</v>
      </c>
      <c r="BH17">
        <f t="shared" si="26"/>
        <v>0</v>
      </c>
      <c r="BI17">
        <f t="shared" si="27"/>
        <v>0</v>
      </c>
      <c r="BJ17">
        <f t="shared" si="28"/>
        <v>0</v>
      </c>
      <c r="BK17">
        <f t="shared" si="29"/>
        <v>0</v>
      </c>
      <c r="BL17">
        <f t="shared" si="30"/>
        <v>0</v>
      </c>
      <c r="BM17">
        <f t="shared" si="31"/>
        <v>0</v>
      </c>
      <c r="BN17">
        <f t="shared" si="32"/>
        <v>0</v>
      </c>
      <c r="BO17">
        <f t="shared" si="33"/>
        <v>0</v>
      </c>
      <c r="BP17">
        <f t="shared" si="34"/>
        <v>0</v>
      </c>
      <c r="BQ17">
        <f t="shared" si="35"/>
        <v>0</v>
      </c>
      <c r="BR17">
        <f t="shared" si="36"/>
        <v>0</v>
      </c>
      <c r="BS17">
        <f t="shared" si="37"/>
        <v>1</v>
      </c>
      <c r="BT17">
        <f t="shared" si="38"/>
        <v>0</v>
      </c>
      <c r="BU17">
        <f t="shared" si="39"/>
        <v>1</v>
      </c>
      <c r="BV17">
        <f t="shared" si="40"/>
        <v>0</v>
      </c>
      <c r="BW17">
        <f t="shared" si="41"/>
        <v>1</v>
      </c>
      <c r="BX17">
        <f t="shared" si="42"/>
        <v>0</v>
      </c>
      <c r="BY17">
        <f t="shared" si="43"/>
        <v>0</v>
      </c>
      <c r="BZ17">
        <v>1</v>
      </c>
    </row>
    <row r="18" spans="1:78" x14ac:dyDescent="0.2">
      <c r="A18">
        <v>5</v>
      </c>
      <c r="B18">
        <v>903</v>
      </c>
      <c r="C18" t="s">
        <v>10</v>
      </c>
      <c r="D18">
        <v>1</v>
      </c>
      <c r="E18">
        <v>300</v>
      </c>
      <c r="F18">
        <v>3</v>
      </c>
      <c r="G18">
        <v>4</v>
      </c>
      <c r="H18" s="2">
        <v>2.06</v>
      </c>
      <c r="I18" s="1"/>
      <c r="J18">
        <f t="shared" si="15"/>
        <v>1</v>
      </c>
      <c r="K18">
        <f t="shared" si="0"/>
        <v>1</v>
      </c>
      <c r="L18">
        <f t="shared" si="1"/>
        <v>0</v>
      </c>
      <c r="M18">
        <f t="shared" si="2"/>
        <v>0</v>
      </c>
      <c r="N18">
        <f t="shared" si="3"/>
        <v>0</v>
      </c>
      <c r="O18">
        <f t="shared" si="4"/>
        <v>0</v>
      </c>
      <c r="P18">
        <f t="shared" si="5"/>
        <v>0</v>
      </c>
      <c r="Q18">
        <f t="shared" si="6"/>
        <v>0</v>
      </c>
      <c r="R18">
        <f t="shared" si="7"/>
        <v>0</v>
      </c>
      <c r="S18">
        <f>VLOOKUP(D18,[1]stage!A:B,2,TRUE)</f>
        <v>0</v>
      </c>
      <c r="T18">
        <f t="shared" si="16"/>
        <v>0</v>
      </c>
      <c r="U18">
        <v>0</v>
      </c>
      <c r="V18">
        <v>1</v>
      </c>
      <c r="W18">
        <v>0</v>
      </c>
      <c r="X18">
        <v>1</v>
      </c>
      <c r="Y18">
        <v>0</v>
      </c>
      <c r="Z18">
        <v>0</v>
      </c>
      <c r="AA18">
        <f>VLOOKUP(D18,[1]Demand!A:B,2,TRUE)</f>
        <v>423</v>
      </c>
      <c r="AB18">
        <f t="shared" si="17"/>
        <v>414</v>
      </c>
      <c r="AC18">
        <f t="shared" si="18"/>
        <v>250</v>
      </c>
      <c r="AD18">
        <f t="shared" si="19"/>
        <v>50</v>
      </c>
      <c r="AE18">
        <f t="shared" si="20"/>
        <v>-114</v>
      </c>
      <c r="AF18">
        <f t="shared" ref="AF18:AG81" si="44">ABS(AD18)</f>
        <v>50</v>
      </c>
      <c r="AG18">
        <f t="shared" si="44"/>
        <v>114</v>
      </c>
      <c r="AH18">
        <f t="shared" ref="AH18:AK81" si="45">$T18*U18</f>
        <v>0</v>
      </c>
      <c r="AI18">
        <f t="shared" si="45"/>
        <v>0</v>
      </c>
      <c r="AJ18">
        <f t="shared" si="45"/>
        <v>0</v>
      </c>
      <c r="AK18">
        <f t="shared" si="45"/>
        <v>0</v>
      </c>
      <c r="AL18">
        <f t="shared" ref="AL18:AM81" si="46">$T18*Y18</f>
        <v>0</v>
      </c>
      <c r="AM18">
        <f t="shared" si="46"/>
        <v>0</v>
      </c>
      <c r="AN18">
        <f t="shared" si="10"/>
        <v>0</v>
      </c>
      <c r="AO18">
        <f t="shared" ref="AO18:AR81" si="47">$AN18*U18</f>
        <v>0</v>
      </c>
      <c r="AP18">
        <f t="shared" si="47"/>
        <v>0</v>
      </c>
      <c r="AQ18">
        <f t="shared" si="47"/>
        <v>0</v>
      </c>
      <c r="AR18">
        <f t="shared" si="47"/>
        <v>0</v>
      </c>
      <c r="AS18">
        <f t="shared" ref="AS18:AT81" si="48">$AN18*Y18</f>
        <v>0</v>
      </c>
      <c r="AT18">
        <f t="shared" si="48"/>
        <v>0</v>
      </c>
      <c r="AU18" t="b">
        <f t="shared" si="21"/>
        <v>0</v>
      </c>
      <c r="AV18" t="b">
        <f t="shared" si="22"/>
        <v>1</v>
      </c>
      <c r="AW18" t="b">
        <f t="shared" si="12"/>
        <v>1</v>
      </c>
      <c r="AX18">
        <f t="shared" si="13"/>
        <v>1</v>
      </c>
      <c r="AY18">
        <f t="shared" ref="AY18:BB81" si="49">$AX18*U18</f>
        <v>0</v>
      </c>
      <c r="AZ18">
        <f t="shared" si="49"/>
        <v>1</v>
      </c>
      <c r="BA18">
        <f t="shared" si="49"/>
        <v>0</v>
      </c>
      <c r="BB18">
        <f t="shared" si="49"/>
        <v>1</v>
      </c>
      <c r="BC18">
        <f t="shared" ref="BC18:BD81" si="50">$AX18*Y18</f>
        <v>0</v>
      </c>
      <c r="BD18">
        <f t="shared" si="50"/>
        <v>0</v>
      </c>
      <c r="BE18">
        <f t="shared" si="23"/>
        <v>0</v>
      </c>
      <c r="BF18">
        <f t="shared" si="24"/>
        <v>0</v>
      </c>
      <c r="BG18">
        <f t="shared" si="25"/>
        <v>0</v>
      </c>
      <c r="BH18">
        <f t="shared" si="26"/>
        <v>0</v>
      </c>
      <c r="BI18">
        <f t="shared" si="27"/>
        <v>0</v>
      </c>
      <c r="BJ18">
        <f t="shared" si="28"/>
        <v>0</v>
      </c>
      <c r="BK18">
        <f t="shared" si="29"/>
        <v>0</v>
      </c>
      <c r="BL18">
        <f t="shared" si="30"/>
        <v>1</v>
      </c>
      <c r="BM18">
        <f t="shared" si="31"/>
        <v>0</v>
      </c>
      <c r="BN18">
        <f t="shared" si="32"/>
        <v>1</v>
      </c>
      <c r="BO18">
        <f t="shared" si="33"/>
        <v>0</v>
      </c>
      <c r="BP18">
        <f t="shared" si="34"/>
        <v>1</v>
      </c>
      <c r="BQ18">
        <f t="shared" si="35"/>
        <v>0</v>
      </c>
      <c r="BR18">
        <f t="shared" si="36"/>
        <v>0</v>
      </c>
      <c r="BS18">
        <f t="shared" si="37"/>
        <v>0</v>
      </c>
      <c r="BT18">
        <f t="shared" si="38"/>
        <v>0</v>
      </c>
      <c r="BU18">
        <f t="shared" si="39"/>
        <v>0</v>
      </c>
      <c r="BV18">
        <f t="shared" si="40"/>
        <v>0</v>
      </c>
      <c r="BW18">
        <f t="shared" si="41"/>
        <v>0</v>
      </c>
      <c r="BX18">
        <f t="shared" si="42"/>
        <v>0</v>
      </c>
      <c r="BY18">
        <f t="shared" si="43"/>
        <v>0</v>
      </c>
      <c r="BZ18">
        <v>1</v>
      </c>
    </row>
    <row r="19" spans="1:78" x14ac:dyDescent="0.2">
      <c r="A19">
        <v>5</v>
      </c>
      <c r="B19">
        <v>903</v>
      </c>
      <c r="C19" t="s">
        <v>10</v>
      </c>
      <c r="D19">
        <v>2</v>
      </c>
      <c r="E19">
        <v>387</v>
      </c>
      <c r="F19">
        <v>3</v>
      </c>
      <c r="G19">
        <v>4</v>
      </c>
      <c r="H19" s="2">
        <v>2.06</v>
      </c>
      <c r="I19" s="1"/>
      <c r="J19">
        <f t="shared" si="15"/>
        <v>1</v>
      </c>
      <c r="K19">
        <f t="shared" si="0"/>
        <v>0</v>
      </c>
      <c r="L19">
        <f t="shared" si="1"/>
        <v>1</v>
      </c>
      <c r="M19">
        <f t="shared" si="2"/>
        <v>0</v>
      </c>
      <c r="N19">
        <f t="shared" si="3"/>
        <v>0</v>
      </c>
      <c r="O19">
        <f t="shared" si="4"/>
        <v>0</v>
      </c>
      <c r="P19">
        <f t="shared" si="5"/>
        <v>0</v>
      </c>
      <c r="Q19">
        <f t="shared" si="6"/>
        <v>0</v>
      </c>
      <c r="R19">
        <f t="shared" si="7"/>
        <v>0</v>
      </c>
      <c r="S19">
        <f>VLOOKUP(D19,[1]stage!A:B,2,TRUE)</f>
        <v>1</v>
      </c>
      <c r="T19">
        <f t="shared" si="16"/>
        <v>1</v>
      </c>
      <c r="U19">
        <v>0</v>
      </c>
      <c r="V19">
        <v>1</v>
      </c>
      <c r="W19">
        <v>0</v>
      </c>
      <c r="X19">
        <v>1</v>
      </c>
      <c r="Y19">
        <v>0</v>
      </c>
      <c r="Z19">
        <v>0</v>
      </c>
      <c r="AA19">
        <f>VLOOKUP(D19,[1]Demand!A:B,2,TRUE)</f>
        <v>152</v>
      </c>
      <c r="AB19">
        <f t="shared" si="17"/>
        <v>423</v>
      </c>
      <c r="AC19">
        <f t="shared" si="18"/>
        <v>300</v>
      </c>
      <c r="AD19">
        <f t="shared" si="19"/>
        <v>87</v>
      </c>
      <c r="AE19">
        <f t="shared" si="20"/>
        <v>-36</v>
      </c>
      <c r="AF19">
        <f t="shared" si="44"/>
        <v>87</v>
      </c>
      <c r="AG19">
        <f t="shared" si="44"/>
        <v>36</v>
      </c>
      <c r="AH19">
        <f t="shared" si="45"/>
        <v>0</v>
      </c>
      <c r="AI19">
        <f t="shared" si="45"/>
        <v>1</v>
      </c>
      <c r="AJ19">
        <f t="shared" si="45"/>
        <v>0</v>
      </c>
      <c r="AK19">
        <f t="shared" si="45"/>
        <v>1</v>
      </c>
      <c r="AL19">
        <f t="shared" si="46"/>
        <v>0</v>
      </c>
      <c r="AM19">
        <f t="shared" si="46"/>
        <v>0</v>
      </c>
      <c r="AN19">
        <f t="shared" si="10"/>
        <v>0</v>
      </c>
      <c r="AO19">
        <f t="shared" si="47"/>
        <v>0</v>
      </c>
      <c r="AP19">
        <f t="shared" si="47"/>
        <v>0</v>
      </c>
      <c r="AQ19">
        <f t="shared" si="47"/>
        <v>0</v>
      </c>
      <c r="AR19">
        <f t="shared" si="47"/>
        <v>0</v>
      </c>
      <c r="AS19">
        <f t="shared" si="48"/>
        <v>0</v>
      </c>
      <c r="AT19">
        <f t="shared" si="48"/>
        <v>0</v>
      </c>
      <c r="AU19" t="b">
        <f t="shared" si="21"/>
        <v>0</v>
      </c>
      <c r="AV19" t="b">
        <f t="shared" si="22"/>
        <v>1</v>
      </c>
      <c r="AW19" t="b">
        <f t="shared" si="12"/>
        <v>1</v>
      </c>
      <c r="AX19">
        <f t="shared" si="13"/>
        <v>1</v>
      </c>
      <c r="AY19">
        <f t="shared" si="49"/>
        <v>0</v>
      </c>
      <c r="AZ19">
        <f t="shared" si="49"/>
        <v>1</v>
      </c>
      <c r="BA19">
        <f t="shared" si="49"/>
        <v>0</v>
      </c>
      <c r="BB19">
        <f t="shared" si="49"/>
        <v>1</v>
      </c>
      <c r="BC19">
        <f t="shared" si="50"/>
        <v>0</v>
      </c>
      <c r="BD19">
        <f t="shared" si="50"/>
        <v>0</v>
      </c>
      <c r="BE19">
        <f t="shared" si="23"/>
        <v>0</v>
      </c>
      <c r="BF19">
        <f t="shared" si="24"/>
        <v>0</v>
      </c>
      <c r="BG19">
        <f t="shared" si="25"/>
        <v>0</v>
      </c>
      <c r="BH19">
        <f t="shared" si="26"/>
        <v>0</v>
      </c>
      <c r="BI19">
        <f t="shared" si="27"/>
        <v>0</v>
      </c>
      <c r="BJ19">
        <f t="shared" si="28"/>
        <v>0</v>
      </c>
      <c r="BK19">
        <f t="shared" si="29"/>
        <v>0</v>
      </c>
      <c r="BL19">
        <f t="shared" si="30"/>
        <v>1</v>
      </c>
      <c r="BM19">
        <f t="shared" si="31"/>
        <v>0</v>
      </c>
      <c r="BN19">
        <f t="shared" si="32"/>
        <v>1</v>
      </c>
      <c r="BO19">
        <f t="shared" si="33"/>
        <v>0</v>
      </c>
      <c r="BP19">
        <f t="shared" si="34"/>
        <v>1</v>
      </c>
      <c r="BQ19">
        <f t="shared" si="35"/>
        <v>0</v>
      </c>
      <c r="BR19">
        <f t="shared" si="36"/>
        <v>0</v>
      </c>
      <c r="BS19">
        <f t="shared" si="37"/>
        <v>0</v>
      </c>
      <c r="BT19">
        <f t="shared" si="38"/>
        <v>0</v>
      </c>
      <c r="BU19">
        <f t="shared" si="39"/>
        <v>0</v>
      </c>
      <c r="BV19">
        <f t="shared" si="40"/>
        <v>0</v>
      </c>
      <c r="BW19">
        <f t="shared" si="41"/>
        <v>0</v>
      </c>
      <c r="BX19">
        <f t="shared" si="42"/>
        <v>0</v>
      </c>
      <c r="BY19">
        <f t="shared" si="43"/>
        <v>0</v>
      </c>
      <c r="BZ19">
        <v>1</v>
      </c>
    </row>
    <row r="20" spans="1:78" x14ac:dyDescent="0.2">
      <c r="A20">
        <v>5</v>
      </c>
      <c r="B20">
        <v>903</v>
      </c>
      <c r="C20" t="s">
        <v>10</v>
      </c>
      <c r="D20">
        <v>3</v>
      </c>
      <c r="E20">
        <v>287</v>
      </c>
      <c r="F20">
        <v>3</v>
      </c>
      <c r="G20">
        <v>4</v>
      </c>
      <c r="H20" s="2">
        <v>2.06</v>
      </c>
      <c r="I20" s="1"/>
      <c r="J20">
        <f t="shared" si="15"/>
        <v>1</v>
      </c>
      <c r="K20">
        <f t="shared" si="0"/>
        <v>0</v>
      </c>
      <c r="L20">
        <f t="shared" si="1"/>
        <v>0</v>
      </c>
      <c r="M20">
        <f t="shared" si="2"/>
        <v>1</v>
      </c>
      <c r="N20">
        <f t="shared" si="3"/>
        <v>0</v>
      </c>
      <c r="O20">
        <f t="shared" si="4"/>
        <v>0</v>
      </c>
      <c r="P20">
        <f t="shared" si="5"/>
        <v>0</v>
      </c>
      <c r="Q20">
        <f t="shared" si="6"/>
        <v>0</v>
      </c>
      <c r="R20">
        <f t="shared" si="7"/>
        <v>0</v>
      </c>
      <c r="S20">
        <f>VLOOKUP(D20,[1]stage!A:B,2,TRUE)</f>
        <v>1</v>
      </c>
      <c r="T20">
        <f t="shared" si="16"/>
        <v>1</v>
      </c>
      <c r="U20">
        <v>0</v>
      </c>
      <c r="V20">
        <v>1</v>
      </c>
      <c r="W20">
        <v>0</v>
      </c>
      <c r="X20">
        <v>1</v>
      </c>
      <c r="Y20">
        <v>0</v>
      </c>
      <c r="Z20">
        <v>0</v>
      </c>
      <c r="AA20">
        <f>VLOOKUP(D20,[1]Demand!A:B,2,TRUE)</f>
        <v>9</v>
      </c>
      <c r="AB20">
        <f t="shared" si="17"/>
        <v>152</v>
      </c>
      <c r="AC20">
        <f t="shared" si="18"/>
        <v>387</v>
      </c>
      <c r="AD20">
        <f t="shared" si="19"/>
        <v>-100</v>
      </c>
      <c r="AE20">
        <f t="shared" si="20"/>
        <v>135</v>
      </c>
      <c r="AF20">
        <f t="shared" si="44"/>
        <v>100</v>
      </c>
      <c r="AG20">
        <f t="shared" si="44"/>
        <v>135</v>
      </c>
      <c r="AH20">
        <f t="shared" si="45"/>
        <v>0</v>
      </c>
      <c r="AI20">
        <f t="shared" si="45"/>
        <v>1</v>
      </c>
      <c r="AJ20">
        <f t="shared" si="45"/>
        <v>0</v>
      </c>
      <c r="AK20">
        <f t="shared" si="45"/>
        <v>1</v>
      </c>
      <c r="AL20">
        <f t="shared" si="46"/>
        <v>0</v>
      </c>
      <c r="AM20">
        <f t="shared" si="46"/>
        <v>0</v>
      </c>
      <c r="AN20">
        <f t="shared" si="10"/>
        <v>1</v>
      </c>
      <c r="AO20">
        <f t="shared" si="47"/>
        <v>0</v>
      </c>
      <c r="AP20">
        <f t="shared" si="47"/>
        <v>1</v>
      </c>
      <c r="AQ20">
        <f t="shared" si="47"/>
        <v>0</v>
      </c>
      <c r="AR20">
        <f t="shared" si="47"/>
        <v>1</v>
      </c>
      <c r="AS20">
        <f t="shared" si="48"/>
        <v>0</v>
      </c>
      <c r="AT20">
        <f t="shared" si="48"/>
        <v>0</v>
      </c>
      <c r="AU20" t="b">
        <f t="shared" si="21"/>
        <v>1</v>
      </c>
      <c r="AV20" t="b">
        <f t="shared" si="22"/>
        <v>0</v>
      </c>
      <c r="AW20" t="b">
        <f t="shared" si="12"/>
        <v>1</v>
      </c>
      <c r="AX20">
        <f t="shared" si="13"/>
        <v>1</v>
      </c>
      <c r="AY20">
        <f t="shared" si="49"/>
        <v>0</v>
      </c>
      <c r="AZ20">
        <f t="shared" si="49"/>
        <v>1</v>
      </c>
      <c r="BA20">
        <f t="shared" si="49"/>
        <v>0</v>
      </c>
      <c r="BB20">
        <f t="shared" si="49"/>
        <v>1</v>
      </c>
      <c r="BC20">
        <f t="shared" si="50"/>
        <v>0</v>
      </c>
      <c r="BD20">
        <f t="shared" si="50"/>
        <v>0</v>
      </c>
      <c r="BE20">
        <f t="shared" si="23"/>
        <v>0</v>
      </c>
      <c r="BF20">
        <f t="shared" si="24"/>
        <v>0</v>
      </c>
      <c r="BG20">
        <f t="shared" si="25"/>
        <v>0</v>
      </c>
      <c r="BH20">
        <f t="shared" si="26"/>
        <v>0</v>
      </c>
      <c r="BI20">
        <f t="shared" si="27"/>
        <v>0</v>
      </c>
      <c r="BJ20">
        <f t="shared" si="28"/>
        <v>0</v>
      </c>
      <c r="BK20">
        <f t="shared" si="29"/>
        <v>0</v>
      </c>
      <c r="BL20">
        <f t="shared" si="30"/>
        <v>1</v>
      </c>
      <c r="BM20">
        <f t="shared" si="31"/>
        <v>0</v>
      </c>
      <c r="BN20">
        <f t="shared" si="32"/>
        <v>1</v>
      </c>
      <c r="BO20">
        <f t="shared" si="33"/>
        <v>0</v>
      </c>
      <c r="BP20">
        <f t="shared" si="34"/>
        <v>1</v>
      </c>
      <c r="BQ20">
        <f t="shared" si="35"/>
        <v>0</v>
      </c>
      <c r="BR20">
        <f t="shared" si="36"/>
        <v>0</v>
      </c>
      <c r="BS20">
        <f t="shared" si="37"/>
        <v>0</v>
      </c>
      <c r="BT20">
        <f t="shared" si="38"/>
        <v>0</v>
      </c>
      <c r="BU20">
        <f t="shared" si="39"/>
        <v>0</v>
      </c>
      <c r="BV20">
        <f t="shared" si="40"/>
        <v>0</v>
      </c>
      <c r="BW20">
        <f t="shared" si="41"/>
        <v>0</v>
      </c>
      <c r="BX20">
        <f t="shared" si="42"/>
        <v>0</v>
      </c>
      <c r="BY20">
        <f t="shared" si="43"/>
        <v>0</v>
      </c>
      <c r="BZ20">
        <v>1</v>
      </c>
    </row>
    <row r="21" spans="1:78" x14ac:dyDescent="0.2">
      <c r="A21">
        <v>5</v>
      </c>
      <c r="B21">
        <v>903</v>
      </c>
      <c r="C21" t="s">
        <v>10</v>
      </c>
      <c r="D21">
        <v>4</v>
      </c>
      <c r="E21">
        <v>250</v>
      </c>
      <c r="F21">
        <v>3</v>
      </c>
      <c r="G21">
        <v>4</v>
      </c>
      <c r="H21" s="2">
        <v>2.06</v>
      </c>
      <c r="I21" s="1"/>
      <c r="J21">
        <f t="shared" si="15"/>
        <v>1</v>
      </c>
      <c r="K21">
        <f t="shared" si="0"/>
        <v>0</v>
      </c>
      <c r="L21">
        <f t="shared" si="1"/>
        <v>0</v>
      </c>
      <c r="M21">
        <f t="shared" si="2"/>
        <v>0</v>
      </c>
      <c r="N21">
        <f t="shared" si="3"/>
        <v>1</v>
      </c>
      <c r="O21">
        <f t="shared" si="4"/>
        <v>0</v>
      </c>
      <c r="P21">
        <f t="shared" si="5"/>
        <v>0</v>
      </c>
      <c r="Q21">
        <f t="shared" si="6"/>
        <v>0</v>
      </c>
      <c r="R21">
        <f t="shared" si="7"/>
        <v>0</v>
      </c>
      <c r="S21">
        <f>VLOOKUP(D21,[1]stage!A:B,2,TRUE)</f>
        <v>0</v>
      </c>
      <c r="T21">
        <f t="shared" si="16"/>
        <v>0</v>
      </c>
      <c r="U21">
        <v>0</v>
      </c>
      <c r="V21">
        <v>1</v>
      </c>
      <c r="W21">
        <v>0</v>
      </c>
      <c r="X21">
        <v>1</v>
      </c>
      <c r="Y21">
        <v>0</v>
      </c>
      <c r="Z21">
        <v>0</v>
      </c>
      <c r="AA21">
        <f>VLOOKUP(D21,[1]Demand!A:B,2,TRUE)</f>
        <v>269</v>
      </c>
      <c r="AB21">
        <f t="shared" si="17"/>
        <v>9</v>
      </c>
      <c r="AC21">
        <f t="shared" si="18"/>
        <v>287</v>
      </c>
      <c r="AD21">
        <f t="shared" si="19"/>
        <v>-37</v>
      </c>
      <c r="AE21">
        <f t="shared" si="20"/>
        <v>241</v>
      </c>
      <c r="AF21">
        <f t="shared" si="44"/>
        <v>37</v>
      </c>
      <c r="AG21">
        <f t="shared" si="44"/>
        <v>241</v>
      </c>
      <c r="AH21">
        <f t="shared" si="45"/>
        <v>0</v>
      </c>
      <c r="AI21">
        <f t="shared" si="45"/>
        <v>0</v>
      </c>
      <c r="AJ21">
        <f t="shared" si="45"/>
        <v>0</v>
      </c>
      <c r="AK21">
        <f t="shared" si="45"/>
        <v>0</v>
      </c>
      <c r="AL21">
        <f t="shared" si="46"/>
        <v>0</v>
      </c>
      <c r="AM21">
        <f t="shared" si="46"/>
        <v>0</v>
      </c>
      <c r="AN21">
        <f t="shared" si="10"/>
        <v>1</v>
      </c>
      <c r="AO21">
        <f t="shared" si="47"/>
        <v>0</v>
      </c>
      <c r="AP21">
        <f t="shared" si="47"/>
        <v>1</v>
      </c>
      <c r="AQ21">
        <f t="shared" si="47"/>
        <v>0</v>
      </c>
      <c r="AR21">
        <f t="shared" si="47"/>
        <v>1</v>
      </c>
      <c r="AS21">
        <f t="shared" si="48"/>
        <v>0</v>
      </c>
      <c r="AT21">
        <f t="shared" si="48"/>
        <v>0</v>
      </c>
      <c r="AU21" t="b">
        <f t="shared" si="21"/>
        <v>1</v>
      </c>
      <c r="AV21" t="b">
        <f t="shared" si="22"/>
        <v>0</v>
      </c>
      <c r="AW21" t="b">
        <f t="shared" si="12"/>
        <v>1</v>
      </c>
      <c r="AX21">
        <f t="shared" si="13"/>
        <v>1</v>
      </c>
      <c r="AY21">
        <f t="shared" si="49"/>
        <v>0</v>
      </c>
      <c r="AZ21">
        <f t="shared" si="49"/>
        <v>1</v>
      </c>
      <c r="BA21">
        <f t="shared" si="49"/>
        <v>0</v>
      </c>
      <c r="BB21">
        <f t="shared" si="49"/>
        <v>1</v>
      </c>
      <c r="BC21">
        <f t="shared" si="50"/>
        <v>0</v>
      </c>
      <c r="BD21">
        <f t="shared" si="50"/>
        <v>0</v>
      </c>
      <c r="BE21">
        <f t="shared" si="23"/>
        <v>0</v>
      </c>
      <c r="BF21">
        <f t="shared" si="24"/>
        <v>0</v>
      </c>
      <c r="BG21">
        <f t="shared" si="25"/>
        <v>0</v>
      </c>
      <c r="BH21">
        <f t="shared" si="26"/>
        <v>0</v>
      </c>
      <c r="BI21">
        <f t="shared" si="27"/>
        <v>0</v>
      </c>
      <c r="BJ21">
        <f t="shared" si="28"/>
        <v>0</v>
      </c>
      <c r="BK21">
        <f t="shared" si="29"/>
        <v>0</v>
      </c>
      <c r="BL21">
        <f t="shared" si="30"/>
        <v>1</v>
      </c>
      <c r="BM21">
        <f t="shared" si="31"/>
        <v>0</v>
      </c>
      <c r="BN21">
        <f t="shared" si="32"/>
        <v>1</v>
      </c>
      <c r="BO21">
        <f t="shared" si="33"/>
        <v>0</v>
      </c>
      <c r="BP21">
        <f t="shared" si="34"/>
        <v>1</v>
      </c>
      <c r="BQ21">
        <f t="shared" si="35"/>
        <v>0</v>
      </c>
      <c r="BR21">
        <f t="shared" si="36"/>
        <v>0</v>
      </c>
      <c r="BS21">
        <f t="shared" si="37"/>
        <v>0</v>
      </c>
      <c r="BT21">
        <f t="shared" si="38"/>
        <v>0</v>
      </c>
      <c r="BU21">
        <f t="shared" si="39"/>
        <v>0</v>
      </c>
      <c r="BV21">
        <f t="shared" si="40"/>
        <v>0</v>
      </c>
      <c r="BW21">
        <f t="shared" si="41"/>
        <v>0</v>
      </c>
      <c r="BX21">
        <f t="shared" si="42"/>
        <v>0</v>
      </c>
      <c r="BY21">
        <f t="shared" si="43"/>
        <v>0</v>
      </c>
      <c r="BZ21">
        <v>1</v>
      </c>
    </row>
    <row r="22" spans="1:78" x14ac:dyDescent="0.2">
      <c r="A22">
        <v>5</v>
      </c>
      <c r="B22">
        <v>903</v>
      </c>
      <c r="C22" t="s">
        <v>10</v>
      </c>
      <c r="D22">
        <v>5</v>
      </c>
      <c r="E22">
        <v>250</v>
      </c>
      <c r="F22">
        <v>3</v>
      </c>
      <c r="G22">
        <v>4</v>
      </c>
      <c r="H22" s="2">
        <v>2.06</v>
      </c>
      <c r="I22" s="1"/>
      <c r="J22">
        <f t="shared" si="15"/>
        <v>1</v>
      </c>
      <c r="K22">
        <f t="shared" si="0"/>
        <v>0</v>
      </c>
      <c r="L22">
        <f t="shared" si="1"/>
        <v>0</v>
      </c>
      <c r="M22">
        <f t="shared" si="2"/>
        <v>0</v>
      </c>
      <c r="N22">
        <f t="shared" si="3"/>
        <v>0</v>
      </c>
      <c r="O22">
        <f t="shared" si="4"/>
        <v>1</v>
      </c>
      <c r="P22">
        <f t="shared" si="5"/>
        <v>0</v>
      </c>
      <c r="Q22">
        <f t="shared" si="6"/>
        <v>0</v>
      </c>
      <c r="R22">
        <f t="shared" si="7"/>
        <v>0</v>
      </c>
      <c r="S22">
        <f>VLOOKUP(D22,[1]stage!A:B,2,TRUE)</f>
        <v>0</v>
      </c>
      <c r="T22">
        <f t="shared" si="16"/>
        <v>0</v>
      </c>
      <c r="U22">
        <v>0</v>
      </c>
      <c r="V22">
        <v>1</v>
      </c>
      <c r="W22">
        <v>0</v>
      </c>
      <c r="X22">
        <v>1</v>
      </c>
      <c r="Y22">
        <v>0</v>
      </c>
      <c r="Z22">
        <v>0</v>
      </c>
      <c r="AA22">
        <f>VLOOKUP(D22,[1]Demand!A:B,2,TRUE)</f>
        <v>250</v>
      </c>
      <c r="AB22">
        <f t="shared" si="17"/>
        <v>269</v>
      </c>
      <c r="AC22">
        <f t="shared" si="18"/>
        <v>250</v>
      </c>
      <c r="AD22">
        <f t="shared" si="19"/>
        <v>0</v>
      </c>
      <c r="AE22">
        <f t="shared" si="20"/>
        <v>-19</v>
      </c>
      <c r="AF22">
        <f t="shared" si="44"/>
        <v>0</v>
      </c>
      <c r="AG22">
        <f t="shared" si="44"/>
        <v>19</v>
      </c>
      <c r="AH22">
        <f t="shared" si="45"/>
        <v>0</v>
      </c>
      <c r="AI22">
        <f t="shared" si="45"/>
        <v>0</v>
      </c>
      <c r="AJ22">
        <f t="shared" si="45"/>
        <v>0</v>
      </c>
      <c r="AK22">
        <f t="shared" si="45"/>
        <v>0</v>
      </c>
      <c r="AL22">
        <f t="shared" si="46"/>
        <v>0</v>
      </c>
      <c r="AM22">
        <f t="shared" si="46"/>
        <v>0</v>
      </c>
      <c r="AN22">
        <f t="shared" si="10"/>
        <v>0</v>
      </c>
      <c r="AO22">
        <f t="shared" si="47"/>
        <v>0</v>
      </c>
      <c r="AP22">
        <f t="shared" si="47"/>
        <v>0</v>
      </c>
      <c r="AQ22">
        <f t="shared" si="47"/>
        <v>0</v>
      </c>
      <c r="AR22">
        <f t="shared" si="47"/>
        <v>0</v>
      </c>
      <c r="AS22">
        <f t="shared" si="48"/>
        <v>0</v>
      </c>
      <c r="AT22">
        <f t="shared" si="48"/>
        <v>0</v>
      </c>
      <c r="AU22" t="b">
        <f t="shared" si="21"/>
        <v>0</v>
      </c>
      <c r="AV22" t="b">
        <f t="shared" si="22"/>
        <v>0</v>
      </c>
      <c r="AW22" t="b">
        <f t="shared" si="12"/>
        <v>0</v>
      </c>
      <c r="AX22">
        <f t="shared" si="13"/>
        <v>0</v>
      </c>
      <c r="AY22">
        <f t="shared" si="49"/>
        <v>0</v>
      </c>
      <c r="AZ22">
        <f t="shared" si="49"/>
        <v>0</v>
      </c>
      <c r="BA22">
        <f t="shared" si="49"/>
        <v>0</v>
      </c>
      <c r="BB22">
        <f t="shared" si="49"/>
        <v>0</v>
      </c>
      <c r="BC22">
        <f t="shared" si="50"/>
        <v>0</v>
      </c>
      <c r="BD22">
        <f t="shared" si="50"/>
        <v>0</v>
      </c>
      <c r="BE22">
        <f t="shared" si="23"/>
        <v>0</v>
      </c>
      <c r="BF22">
        <f t="shared" si="24"/>
        <v>0</v>
      </c>
      <c r="BG22">
        <f t="shared" si="25"/>
        <v>0</v>
      </c>
      <c r="BH22">
        <f t="shared" si="26"/>
        <v>0</v>
      </c>
      <c r="BI22">
        <f t="shared" si="27"/>
        <v>0</v>
      </c>
      <c r="BJ22">
        <f t="shared" si="28"/>
        <v>0</v>
      </c>
      <c r="BK22">
        <f t="shared" si="29"/>
        <v>0</v>
      </c>
      <c r="BL22">
        <f t="shared" si="30"/>
        <v>1</v>
      </c>
      <c r="BM22">
        <f t="shared" si="31"/>
        <v>0</v>
      </c>
      <c r="BN22">
        <f t="shared" si="32"/>
        <v>1</v>
      </c>
      <c r="BO22">
        <f t="shared" si="33"/>
        <v>0</v>
      </c>
      <c r="BP22">
        <f t="shared" si="34"/>
        <v>1</v>
      </c>
      <c r="BQ22">
        <f t="shared" si="35"/>
        <v>0</v>
      </c>
      <c r="BR22">
        <f t="shared" si="36"/>
        <v>0</v>
      </c>
      <c r="BS22">
        <f t="shared" si="37"/>
        <v>0</v>
      </c>
      <c r="BT22">
        <f t="shared" si="38"/>
        <v>0</v>
      </c>
      <c r="BU22">
        <f t="shared" si="39"/>
        <v>0</v>
      </c>
      <c r="BV22">
        <f t="shared" si="40"/>
        <v>0</v>
      </c>
      <c r="BW22">
        <f t="shared" si="41"/>
        <v>0</v>
      </c>
      <c r="BX22">
        <f t="shared" si="42"/>
        <v>0</v>
      </c>
      <c r="BY22">
        <f t="shared" si="43"/>
        <v>0</v>
      </c>
      <c r="BZ22">
        <v>1</v>
      </c>
    </row>
    <row r="23" spans="1:78" x14ac:dyDescent="0.2">
      <c r="A23">
        <v>5</v>
      </c>
      <c r="B23">
        <v>903</v>
      </c>
      <c r="C23" t="s">
        <v>10</v>
      </c>
      <c r="D23">
        <v>6</v>
      </c>
      <c r="E23">
        <v>250</v>
      </c>
      <c r="F23">
        <v>3</v>
      </c>
      <c r="G23">
        <v>4</v>
      </c>
      <c r="H23" s="2">
        <v>2.06</v>
      </c>
      <c r="I23" s="1"/>
      <c r="J23">
        <f t="shared" si="15"/>
        <v>1</v>
      </c>
      <c r="K23">
        <f t="shared" si="0"/>
        <v>0</v>
      </c>
      <c r="L23">
        <f t="shared" si="1"/>
        <v>0</v>
      </c>
      <c r="M23">
        <f t="shared" si="2"/>
        <v>0</v>
      </c>
      <c r="N23">
        <f t="shared" si="3"/>
        <v>0</v>
      </c>
      <c r="O23">
        <f t="shared" si="4"/>
        <v>0</v>
      </c>
      <c r="P23">
        <f t="shared" si="5"/>
        <v>1</v>
      </c>
      <c r="Q23">
        <f t="shared" si="6"/>
        <v>0</v>
      </c>
      <c r="R23">
        <f t="shared" si="7"/>
        <v>0</v>
      </c>
      <c r="S23">
        <f>VLOOKUP(D23,[1]stage!A:B,2,TRUE)</f>
        <v>0</v>
      </c>
      <c r="T23">
        <f t="shared" si="16"/>
        <v>0</v>
      </c>
      <c r="U23">
        <v>0</v>
      </c>
      <c r="V23">
        <v>1</v>
      </c>
      <c r="W23">
        <v>0</v>
      </c>
      <c r="X23">
        <v>1</v>
      </c>
      <c r="Y23">
        <v>0</v>
      </c>
      <c r="Z23">
        <v>0</v>
      </c>
      <c r="AA23">
        <f>VLOOKUP(D23,[1]Demand!A:B,2,TRUE)</f>
        <v>19</v>
      </c>
      <c r="AB23">
        <f t="shared" si="17"/>
        <v>250</v>
      </c>
      <c r="AC23">
        <f t="shared" si="18"/>
        <v>250</v>
      </c>
      <c r="AD23">
        <f t="shared" si="19"/>
        <v>0</v>
      </c>
      <c r="AE23">
        <f t="shared" si="20"/>
        <v>0</v>
      </c>
      <c r="AF23">
        <f t="shared" si="44"/>
        <v>0</v>
      </c>
      <c r="AG23">
        <f t="shared" si="44"/>
        <v>0</v>
      </c>
      <c r="AH23">
        <f t="shared" si="45"/>
        <v>0</v>
      </c>
      <c r="AI23">
        <f t="shared" si="45"/>
        <v>0</v>
      </c>
      <c r="AJ23">
        <f t="shared" si="45"/>
        <v>0</v>
      </c>
      <c r="AK23">
        <f t="shared" si="45"/>
        <v>0</v>
      </c>
      <c r="AL23">
        <f t="shared" si="46"/>
        <v>0</v>
      </c>
      <c r="AM23">
        <f t="shared" si="46"/>
        <v>0</v>
      </c>
      <c r="AN23">
        <f t="shared" si="10"/>
        <v>0</v>
      </c>
      <c r="AO23">
        <f t="shared" si="47"/>
        <v>0</v>
      </c>
      <c r="AP23">
        <f t="shared" si="47"/>
        <v>0</v>
      </c>
      <c r="AQ23">
        <f t="shared" si="47"/>
        <v>0</v>
      </c>
      <c r="AR23">
        <f t="shared" si="47"/>
        <v>0</v>
      </c>
      <c r="AS23">
        <f t="shared" si="48"/>
        <v>0</v>
      </c>
      <c r="AT23">
        <f t="shared" si="48"/>
        <v>0</v>
      </c>
      <c r="AU23" t="b">
        <f t="shared" si="21"/>
        <v>0</v>
      </c>
      <c r="AV23" t="b">
        <f t="shared" si="22"/>
        <v>0</v>
      </c>
      <c r="AW23" t="b">
        <f t="shared" si="12"/>
        <v>0</v>
      </c>
      <c r="AX23">
        <f t="shared" si="13"/>
        <v>0</v>
      </c>
      <c r="AY23">
        <f t="shared" si="49"/>
        <v>0</v>
      </c>
      <c r="AZ23">
        <f t="shared" si="49"/>
        <v>0</v>
      </c>
      <c r="BA23">
        <f t="shared" si="49"/>
        <v>0</v>
      </c>
      <c r="BB23">
        <f t="shared" si="49"/>
        <v>0</v>
      </c>
      <c r="BC23">
        <f t="shared" si="50"/>
        <v>0</v>
      </c>
      <c r="BD23">
        <f t="shared" si="50"/>
        <v>0</v>
      </c>
      <c r="BE23">
        <f t="shared" si="23"/>
        <v>0</v>
      </c>
      <c r="BF23">
        <f t="shared" si="24"/>
        <v>0</v>
      </c>
      <c r="BG23">
        <f t="shared" si="25"/>
        <v>0</v>
      </c>
      <c r="BH23">
        <f t="shared" si="26"/>
        <v>0</v>
      </c>
      <c r="BI23">
        <f t="shared" si="27"/>
        <v>0</v>
      </c>
      <c r="BJ23">
        <f t="shared" si="28"/>
        <v>0</v>
      </c>
      <c r="BK23">
        <f t="shared" si="29"/>
        <v>0</v>
      </c>
      <c r="BL23">
        <f t="shared" si="30"/>
        <v>1</v>
      </c>
      <c r="BM23">
        <f t="shared" si="31"/>
        <v>0</v>
      </c>
      <c r="BN23">
        <f t="shared" si="32"/>
        <v>1</v>
      </c>
      <c r="BO23">
        <f t="shared" si="33"/>
        <v>0</v>
      </c>
      <c r="BP23">
        <f t="shared" si="34"/>
        <v>1</v>
      </c>
      <c r="BQ23">
        <f t="shared" si="35"/>
        <v>0</v>
      </c>
      <c r="BR23">
        <f t="shared" si="36"/>
        <v>0</v>
      </c>
      <c r="BS23">
        <f t="shared" si="37"/>
        <v>0</v>
      </c>
      <c r="BT23">
        <f t="shared" si="38"/>
        <v>0</v>
      </c>
      <c r="BU23">
        <f t="shared" si="39"/>
        <v>0</v>
      </c>
      <c r="BV23">
        <f t="shared" si="40"/>
        <v>0</v>
      </c>
      <c r="BW23">
        <f t="shared" si="41"/>
        <v>0</v>
      </c>
      <c r="BX23">
        <f t="shared" si="42"/>
        <v>0</v>
      </c>
      <c r="BY23">
        <f t="shared" si="43"/>
        <v>0</v>
      </c>
      <c r="BZ23">
        <v>1</v>
      </c>
    </row>
    <row r="24" spans="1:78" x14ac:dyDescent="0.2">
      <c r="A24">
        <v>5</v>
      </c>
      <c r="B24">
        <v>903</v>
      </c>
      <c r="C24" t="s">
        <v>10</v>
      </c>
      <c r="D24">
        <v>7</v>
      </c>
      <c r="E24">
        <v>250</v>
      </c>
      <c r="F24">
        <v>3</v>
      </c>
      <c r="G24">
        <v>4</v>
      </c>
      <c r="H24" s="2">
        <v>2.06</v>
      </c>
      <c r="I24" s="1"/>
      <c r="J24">
        <f t="shared" si="15"/>
        <v>1</v>
      </c>
      <c r="K24">
        <f t="shared" si="0"/>
        <v>0</v>
      </c>
      <c r="L24">
        <f t="shared" si="1"/>
        <v>0</v>
      </c>
      <c r="M24">
        <f t="shared" si="2"/>
        <v>0</v>
      </c>
      <c r="N24">
        <f t="shared" si="3"/>
        <v>0</v>
      </c>
      <c r="O24">
        <f t="shared" si="4"/>
        <v>0</v>
      </c>
      <c r="P24">
        <f t="shared" si="5"/>
        <v>0</v>
      </c>
      <c r="Q24">
        <f t="shared" si="6"/>
        <v>1</v>
      </c>
      <c r="R24">
        <f t="shared" si="7"/>
        <v>0</v>
      </c>
      <c r="S24">
        <f>VLOOKUP(D24,[1]stage!A:B,2,TRUE)</f>
        <v>0</v>
      </c>
      <c r="T24">
        <f t="shared" si="16"/>
        <v>0</v>
      </c>
      <c r="U24">
        <v>0</v>
      </c>
      <c r="V24">
        <v>1</v>
      </c>
      <c r="W24">
        <v>0</v>
      </c>
      <c r="X24">
        <v>1</v>
      </c>
      <c r="Y24">
        <v>0</v>
      </c>
      <c r="Z24">
        <v>0</v>
      </c>
      <c r="AA24">
        <f>VLOOKUP(D24,[1]Demand!A:B,2,TRUE)</f>
        <v>321</v>
      </c>
      <c r="AB24">
        <f t="shared" si="17"/>
        <v>19</v>
      </c>
      <c r="AC24">
        <f t="shared" si="18"/>
        <v>250</v>
      </c>
      <c r="AD24">
        <f t="shared" si="19"/>
        <v>0</v>
      </c>
      <c r="AE24">
        <f t="shared" si="20"/>
        <v>231</v>
      </c>
      <c r="AF24">
        <f t="shared" si="44"/>
        <v>0</v>
      </c>
      <c r="AG24">
        <f t="shared" si="44"/>
        <v>231</v>
      </c>
      <c r="AH24">
        <f t="shared" si="45"/>
        <v>0</v>
      </c>
      <c r="AI24">
        <f t="shared" si="45"/>
        <v>0</v>
      </c>
      <c r="AJ24">
        <f t="shared" si="45"/>
        <v>0</v>
      </c>
      <c r="AK24">
        <f t="shared" si="45"/>
        <v>0</v>
      </c>
      <c r="AL24">
        <f t="shared" si="46"/>
        <v>0</v>
      </c>
      <c r="AM24">
        <f t="shared" si="46"/>
        <v>0</v>
      </c>
      <c r="AN24">
        <f t="shared" si="10"/>
        <v>1</v>
      </c>
      <c r="AO24">
        <f t="shared" si="47"/>
        <v>0</v>
      </c>
      <c r="AP24">
        <f t="shared" si="47"/>
        <v>1</v>
      </c>
      <c r="AQ24">
        <f t="shared" si="47"/>
        <v>0</v>
      </c>
      <c r="AR24">
        <f t="shared" si="47"/>
        <v>1</v>
      </c>
      <c r="AS24">
        <f t="shared" si="48"/>
        <v>0</v>
      </c>
      <c r="AT24">
        <f t="shared" si="48"/>
        <v>0</v>
      </c>
      <c r="AU24" t="b">
        <f t="shared" si="21"/>
        <v>0</v>
      </c>
      <c r="AV24" t="b">
        <f t="shared" si="22"/>
        <v>0</v>
      </c>
      <c r="AW24" t="b">
        <f t="shared" si="12"/>
        <v>0</v>
      </c>
      <c r="AX24">
        <f t="shared" si="13"/>
        <v>0</v>
      </c>
      <c r="AY24">
        <f t="shared" si="49"/>
        <v>0</v>
      </c>
      <c r="AZ24">
        <f t="shared" si="49"/>
        <v>0</v>
      </c>
      <c r="BA24">
        <f t="shared" si="49"/>
        <v>0</v>
      </c>
      <c r="BB24">
        <f t="shared" si="49"/>
        <v>0</v>
      </c>
      <c r="BC24">
        <f t="shared" si="50"/>
        <v>0</v>
      </c>
      <c r="BD24">
        <f t="shared" si="50"/>
        <v>0</v>
      </c>
      <c r="BE24">
        <f t="shared" si="23"/>
        <v>0</v>
      </c>
      <c r="BF24">
        <f t="shared" si="24"/>
        <v>0</v>
      </c>
      <c r="BG24">
        <f t="shared" si="25"/>
        <v>0</v>
      </c>
      <c r="BH24">
        <f t="shared" si="26"/>
        <v>0</v>
      </c>
      <c r="BI24">
        <f t="shared" si="27"/>
        <v>0</v>
      </c>
      <c r="BJ24">
        <f t="shared" si="28"/>
        <v>0</v>
      </c>
      <c r="BK24">
        <f t="shared" si="29"/>
        <v>0</v>
      </c>
      <c r="BL24">
        <f t="shared" si="30"/>
        <v>1</v>
      </c>
      <c r="BM24">
        <f t="shared" si="31"/>
        <v>0</v>
      </c>
      <c r="BN24">
        <f t="shared" si="32"/>
        <v>1</v>
      </c>
      <c r="BO24">
        <f t="shared" si="33"/>
        <v>0</v>
      </c>
      <c r="BP24">
        <f t="shared" si="34"/>
        <v>1</v>
      </c>
      <c r="BQ24">
        <f t="shared" si="35"/>
        <v>0</v>
      </c>
      <c r="BR24">
        <f t="shared" si="36"/>
        <v>0</v>
      </c>
      <c r="BS24">
        <f t="shared" si="37"/>
        <v>0</v>
      </c>
      <c r="BT24">
        <f t="shared" si="38"/>
        <v>0</v>
      </c>
      <c r="BU24">
        <f t="shared" si="39"/>
        <v>0</v>
      </c>
      <c r="BV24">
        <f t="shared" si="40"/>
        <v>0</v>
      </c>
      <c r="BW24">
        <f t="shared" si="41"/>
        <v>0</v>
      </c>
      <c r="BX24">
        <f t="shared" si="42"/>
        <v>0</v>
      </c>
      <c r="BY24">
        <f t="shared" si="43"/>
        <v>0</v>
      </c>
      <c r="BZ24">
        <v>1</v>
      </c>
    </row>
    <row r="25" spans="1:78" x14ac:dyDescent="0.2">
      <c r="A25">
        <v>5</v>
      </c>
      <c r="B25">
        <v>903</v>
      </c>
      <c r="C25" t="s">
        <v>10</v>
      </c>
      <c r="D25">
        <v>8</v>
      </c>
      <c r="E25">
        <v>300</v>
      </c>
      <c r="F25">
        <v>3</v>
      </c>
      <c r="G25">
        <v>4</v>
      </c>
      <c r="H25" s="2">
        <v>2.06</v>
      </c>
      <c r="I25" s="1"/>
      <c r="J25">
        <f t="shared" si="15"/>
        <v>1</v>
      </c>
      <c r="K25">
        <f t="shared" si="0"/>
        <v>0</v>
      </c>
      <c r="L25">
        <f t="shared" si="1"/>
        <v>0</v>
      </c>
      <c r="M25">
        <f t="shared" si="2"/>
        <v>0</v>
      </c>
      <c r="N25">
        <f t="shared" si="3"/>
        <v>0</v>
      </c>
      <c r="O25">
        <f t="shared" si="4"/>
        <v>0</v>
      </c>
      <c r="P25">
        <f t="shared" si="5"/>
        <v>0</v>
      </c>
      <c r="Q25">
        <f t="shared" si="6"/>
        <v>0</v>
      </c>
      <c r="R25">
        <f t="shared" si="7"/>
        <v>1</v>
      </c>
      <c r="S25">
        <f>VLOOKUP(D25,[1]stage!A:B,2,TRUE)</f>
        <v>0</v>
      </c>
      <c r="T25">
        <f t="shared" si="16"/>
        <v>0</v>
      </c>
      <c r="U25">
        <v>0</v>
      </c>
      <c r="V25">
        <v>1</v>
      </c>
      <c r="W25">
        <v>0</v>
      </c>
      <c r="X25">
        <v>1</v>
      </c>
      <c r="Y25">
        <v>0</v>
      </c>
      <c r="Z25">
        <v>0</v>
      </c>
      <c r="AA25">
        <f>VLOOKUP(D25,[1]Demand!A:B,2,TRUE)</f>
        <v>414</v>
      </c>
      <c r="AB25">
        <f t="shared" si="17"/>
        <v>321</v>
      </c>
      <c r="AC25">
        <f t="shared" si="18"/>
        <v>250</v>
      </c>
      <c r="AD25">
        <f t="shared" si="19"/>
        <v>50</v>
      </c>
      <c r="AE25">
        <f t="shared" si="20"/>
        <v>-21</v>
      </c>
      <c r="AF25">
        <f t="shared" si="44"/>
        <v>50</v>
      </c>
      <c r="AG25">
        <f t="shared" si="44"/>
        <v>21</v>
      </c>
      <c r="AH25">
        <f t="shared" si="45"/>
        <v>0</v>
      </c>
      <c r="AI25">
        <f t="shared" si="45"/>
        <v>0</v>
      </c>
      <c r="AJ25">
        <f t="shared" si="45"/>
        <v>0</v>
      </c>
      <c r="AK25">
        <f t="shared" si="45"/>
        <v>0</v>
      </c>
      <c r="AL25">
        <f t="shared" si="46"/>
        <v>0</v>
      </c>
      <c r="AM25">
        <f t="shared" si="46"/>
        <v>0</v>
      </c>
      <c r="AN25">
        <f t="shared" si="10"/>
        <v>0</v>
      </c>
      <c r="AO25">
        <f t="shared" si="47"/>
        <v>0</v>
      </c>
      <c r="AP25">
        <f t="shared" si="47"/>
        <v>0</v>
      </c>
      <c r="AQ25">
        <f t="shared" si="47"/>
        <v>0</v>
      </c>
      <c r="AR25">
        <f t="shared" si="47"/>
        <v>0</v>
      </c>
      <c r="AS25">
        <f t="shared" si="48"/>
        <v>0</v>
      </c>
      <c r="AT25">
        <f t="shared" si="48"/>
        <v>0</v>
      </c>
      <c r="AU25" t="b">
        <f t="shared" si="21"/>
        <v>0</v>
      </c>
      <c r="AV25" t="b">
        <f t="shared" si="22"/>
        <v>1</v>
      </c>
      <c r="AW25" t="b">
        <f t="shared" si="12"/>
        <v>1</v>
      </c>
      <c r="AX25">
        <f t="shared" si="13"/>
        <v>1</v>
      </c>
      <c r="AY25">
        <f t="shared" si="49"/>
        <v>0</v>
      </c>
      <c r="AZ25">
        <f t="shared" si="49"/>
        <v>1</v>
      </c>
      <c r="BA25">
        <f t="shared" si="49"/>
        <v>0</v>
      </c>
      <c r="BB25">
        <f t="shared" si="49"/>
        <v>1</v>
      </c>
      <c r="BC25">
        <f t="shared" si="50"/>
        <v>0</v>
      </c>
      <c r="BD25">
        <f t="shared" si="50"/>
        <v>0</v>
      </c>
      <c r="BE25">
        <f t="shared" si="23"/>
        <v>0</v>
      </c>
      <c r="BF25">
        <f t="shared" si="24"/>
        <v>0</v>
      </c>
      <c r="BG25">
        <f t="shared" si="25"/>
        <v>0</v>
      </c>
      <c r="BH25">
        <f t="shared" si="26"/>
        <v>0</v>
      </c>
      <c r="BI25">
        <f t="shared" si="27"/>
        <v>0</v>
      </c>
      <c r="BJ25">
        <f t="shared" si="28"/>
        <v>0</v>
      </c>
      <c r="BK25">
        <f t="shared" si="29"/>
        <v>0</v>
      </c>
      <c r="BL25">
        <f t="shared" si="30"/>
        <v>1</v>
      </c>
      <c r="BM25">
        <f t="shared" si="31"/>
        <v>0</v>
      </c>
      <c r="BN25">
        <f t="shared" si="32"/>
        <v>1</v>
      </c>
      <c r="BO25">
        <f t="shared" si="33"/>
        <v>0</v>
      </c>
      <c r="BP25">
        <f t="shared" si="34"/>
        <v>1</v>
      </c>
      <c r="BQ25">
        <f t="shared" si="35"/>
        <v>0</v>
      </c>
      <c r="BR25">
        <f t="shared" si="36"/>
        <v>0</v>
      </c>
      <c r="BS25">
        <f t="shared" si="37"/>
        <v>0</v>
      </c>
      <c r="BT25">
        <f t="shared" si="38"/>
        <v>0</v>
      </c>
      <c r="BU25">
        <f t="shared" si="39"/>
        <v>0</v>
      </c>
      <c r="BV25">
        <f t="shared" si="40"/>
        <v>0</v>
      </c>
      <c r="BW25">
        <f t="shared" si="41"/>
        <v>0</v>
      </c>
      <c r="BX25">
        <f t="shared" si="42"/>
        <v>0</v>
      </c>
      <c r="BY25">
        <f t="shared" si="43"/>
        <v>0</v>
      </c>
      <c r="BZ25">
        <v>1</v>
      </c>
    </row>
    <row r="26" spans="1:78" x14ac:dyDescent="0.2">
      <c r="A26">
        <v>5</v>
      </c>
      <c r="B26">
        <v>905</v>
      </c>
      <c r="C26" t="s">
        <v>11</v>
      </c>
      <c r="D26">
        <v>1</v>
      </c>
      <c r="E26">
        <v>300</v>
      </c>
      <c r="F26">
        <v>3</v>
      </c>
      <c r="G26">
        <v>6</v>
      </c>
      <c r="H26" s="2">
        <v>2.06</v>
      </c>
      <c r="I26" s="1"/>
      <c r="J26">
        <f t="shared" si="15"/>
        <v>1</v>
      </c>
      <c r="K26">
        <f t="shared" si="0"/>
        <v>1</v>
      </c>
      <c r="L26">
        <f t="shared" si="1"/>
        <v>0</v>
      </c>
      <c r="M26">
        <f t="shared" si="2"/>
        <v>0</v>
      </c>
      <c r="N26">
        <f t="shared" si="3"/>
        <v>0</v>
      </c>
      <c r="O26">
        <f t="shared" si="4"/>
        <v>0</v>
      </c>
      <c r="P26">
        <f t="shared" si="5"/>
        <v>0</v>
      </c>
      <c r="Q26">
        <f t="shared" si="6"/>
        <v>0</v>
      </c>
      <c r="R26">
        <f t="shared" si="7"/>
        <v>0</v>
      </c>
      <c r="S26">
        <f>VLOOKUP(D26,[1]stage!A:B,2,TRUE)</f>
        <v>0</v>
      </c>
      <c r="T26">
        <f t="shared" si="16"/>
        <v>0</v>
      </c>
      <c r="U26">
        <v>0</v>
      </c>
      <c r="V26">
        <v>1</v>
      </c>
      <c r="W26">
        <v>0</v>
      </c>
      <c r="X26">
        <v>1</v>
      </c>
      <c r="Y26">
        <v>0</v>
      </c>
      <c r="Z26">
        <v>0</v>
      </c>
      <c r="AA26">
        <f>VLOOKUP(D26,[1]Demand!A:B,2,TRUE)</f>
        <v>423</v>
      </c>
      <c r="AB26">
        <f t="shared" si="17"/>
        <v>414</v>
      </c>
      <c r="AC26">
        <f t="shared" si="18"/>
        <v>300</v>
      </c>
      <c r="AD26">
        <f t="shared" si="19"/>
        <v>0</v>
      </c>
      <c r="AE26">
        <f t="shared" si="20"/>
        <v>-114</v>
      </c>
      <c r="AF26">
        <f t="shared" si="44"/>
        <v>0</v>
      </c>
      <c r="AG26">
        <f t="shared" si="44"/>
        <v>114</v>
      </c>
      <c r="AH26">
        <f t="shared" si="45"/>
        <v>0</v>
      </c>
      <c r="AI26">
        <f t="shared" si="45"/>
        <v>0</v>
      </c>
      <c r="AJ26">
        <f t="shared" si="45"/>
        <v>0</v>
      </c>
      <c r="AK26">
        <f t="shared" si="45"/>
        <v>0</v>
      </c>
      <c r="AL26">
        <f t="shared" si="46"/>
        <v>0</v>
      </c>
      <c r="AM26">
        <f t="shared" si="46"/>
        <v>0</v>
      </c>
      <c r="AN26">
        <f t="shared" si="10"/>
        <v>0</v>
      </c>
      <c r="AO26">
        <f t="shared" si="47"/>
        <v>0</v>
      </c>
      <c r="AP26">
        <f t="shared" si="47"/>
        <v>0</v>
      </c>
      <c r="AQ26">
        <f t="shared" si="47"/>
        <v>0</v>
      </c>
      <c r="AR26">
        <f t="shared" si="47"/>
        <v>0</v>
      </c>
      <c r="AS26">
        <f t="shared" si="48"/>
        <v>0</v>
      </c>
      <c r="AT26">
        <f t="shared" si="48"/>
        <v>0</v>
      </c>
      <c r="AU26" t="b">
        <f t="shared" si="21"/>
        <v>0</v>
      </c>
      <c r="AV26" t="b">
        <f t="shared" si="22"/>
        <v>0</v>
      </c>
      <c r="AW26" t="b">
        <f t="shared" si="12"/>
        <v>0</v>
      </c>
      <c r="AX26">
        <f t="shared" si="13"/>
        <v>0</v>
      </c>
      <c r="AY26">
        <f t="shared" si="49"/>
        <v>0</v>
      </c>
      <c r="AZ26">
        <f t="shared" si="49"/>
        <v>0</v>
      </c>
      <c r="BA26">
        <f t="shared" si="49"/>
        <v>0</v>
      </c>
      <c r="BB26">
        <f t="shared" si="49"/>
        <v>0</v>
      </c>
      <c r="BC26">
        <f t="shared" si="50"/>
        <v>0</v>
      </c>
      <c r="BD26">
        <f t="shared" si="50"/>
        <v>0</v>
      </c>
      <c r="BE26">
        <f t="shared" si="23"/>
        <v>0</v>
      </c>
      <c r="BF26">
        <f t="shared" si="24"/>
        <v>0</v>
      </c>
      <c r="BG26">
        <f t="shared" si="25"/>
        <v>0</v>
      </c>
      <c r="BH26">
        <f t="shared" si="26"/>
        <v>0</v>
      </c>
      <c r="BI26">
        <f t="shared" si="27"/>
        <v>0</v>
      </c>
      <c r="BJ26">
        <f t="shared" si="28"/>
        <v>0</v>
      </c>
      <c r="BK26">
        <f t="shared" si="29"/>
        <v>0</v>
      </c>
      <c r="BL26">
        <f t="shared" si="30"/>
        <v>0</v>
      </c>
      <c r="BM26">
        <f t="shared" si="31"/>
        <v>0</v>
      </c>
      <c r="BN26">
        <f t="shared" si="32"/>
        <v>0</v>
      </c>
      <c r="BO26">
        <f t="shared" si="33"/>
        <v>0</v>
      </c>
      <c r="BP26">
        <f t="shared" si="34"/>
        <v>0</v>
      </c>
      <c r="BQ26">
        <f t="shared" si="35"/>
        <v>0</v>
      </c>
      <c r="BR26">
        <f t="shared" si="36"/>
        <v>0</v>
      </c>
      <c r="BS26">
        <f t="shared" si="37"/>
        <v>1</v>
      </c>
      <c r="BT26">
        <f t="shared" si="38"/>
        <v>0</v>
      </c>
      <c r="BU26">
        <f t="shared" si="39"/>
        <v>1</v>
      </c>
      <c r="BV26">
        <f t="shared" si="40"/>
        <v>0</v>
      </c>
      <c r="BW26">
        <f t="shared" si="41"/>
        <v>1</v>
      </c>
      <c r="BX26">
        <f t="shared" si="42"/>
        <v>0</v>
      </c>
      <c r="BY26">
        <f t="shared" si="43"/>
        <v>0</v>
      </c>
      <c r="BZ26">
        <v>1</v>
      </c>
    </row>
    <row r="27" spans="1:78" x14ac:dyDescent="0.2">
      <c r="A27">
        <v>5</v>
      </c>
      <c r="B27">
        <v>905</v>
      </c>
      <c r="C27" t="s">
        <v>11</v>
      </c>
      <c r="D27">
        <v>2</v>
      </c>
      <c r="E27">
        <v>100</v>
      </c>
      <c r="F27">
        <v>3</v>
      </c>
      <c r="G27">
        <v>6</v>
      </c>
      <c r="H27" s="2">
        <v>2.06</v>
      </c>
      <c r="I27" s="1"/>
      <c r="J27">
        <f t="shared" si="15"/>
        <v>1</v>
      </c>
      <c r="K27">
        <f t="shared" si="0"/>
        <v>0</v>
      </c>
      <c r="L27">
        <f t="shared" si="1"/>
        <v>1</v>
      </c>
      <c r="M27">
        <f t="shared" si="2"/>
        <v>0</v>
      </c>
      <c r="N27">
        <f t="shared" si="3"/>
        <v>0</v>
      </c>
      <c r="O27">
        <f t="shared" si="4"/>
        <v>0</v>
      </c>
      <c r="P27">
        <f t="shared" si="5"/>
        <v>0</v>
      </c>
      <c r="Q27">
        <f t="shared" si="6"/>
        <v>0</v>
      </c>
      <c r="R27">
        <f t="shared" si="7"/>
        <v>0</v>
      </c>
      <c r="S27">
        <f>VLOOKUP(D27,[1]stage!A:B,2,TRUE)</f>
        <v>1</v>
      </c>
      <c r="T27">
        <f t="shared" si="16"/>
        <v>1</v>
      </c>
      <c r="U27">
        <v>0</v>
      </c>
      <c r="V27">
        <v>1</v>
      </c>
      <c r="W27">
        <v>0</v>
      </c>
      <c r="X27">
        <v>1</v>
      </c>
      <c r="Y27">
        <v>0</v>
      </c>
      <c r="Z27">
        <v>0</v>
      </c>
      <c r="AA27">
        <f>VLOOKUP(D27,[1]Demand!A:B,2,TRUE)</f>
        <v>152</v>
      </c>
      <c r="AB27">
        <f t="shared" si="17"/>
        <v>423</v>
      </c>
      <c r="AC27">
        <f t="shared" si="18"/>
        <v>300</v>
      </c>
      <c r="AD27">
        <f t="shared" si="19"/>
        <v>-200</v>
      </c>
      <c r="AE27">
        <f t="shared" si="20"/>
        <v>-323</v>
      </c>
      <c r="AF27">
        <f t="shared" si="44"/>
        <v>200</v>
      </c>
      <c r="AG27">
        <f t="shared" si="44"/>
        <v>323</v>
      </c>
      <c r="AH27">
        <f t="shared" si="45"/>
        <v>0</v>
      </c>
      <c r="AI27">
        <f t="shared" si="45"/>
        <v>1</v>
      </c>
      <c r="AJ27">
        <f t="shared" si="45"/>
        <v>0</v>
      </c>
      <c r="AK27">
        <f t="shared" si="45"/>
        <v>1</v>
      </c>
      <c r="AL27">
        <f t="shared" si="46"/>
        <v>0</v>
      </c>
      <c r="AM27">
        <f t="shared" si="46"/>
        <v>0</v>
      </c>
      <c r="AN27">
        <f t="shared" si="10"/>
        <v>0</v>
      </c>
      <c r="AO27">
        <f t="shared" si="47"/>
        <v>0</v>
      </c>
      <c r="AP27">
        <f t="shared" si="47"/>
        <v>0</v>
      </c>
      <c r="AQ27">
        <f t="shared" si="47"/>
        <v>0</v>
      </c>
      <c r="AR27">
        <f t="shared" si="47"/>
        <v>0</v>
      </c>
      <c r="AS27">
        <f t="shared" si="48"/>
        <v>0</v>
      </c>
      <c r="AT27">
        <f t="shared" si="48"/>
        <v>0</v>
      </c>
      <c r="AU27" t="b">
        <f t="shared" si="21"/>
        <v>0</v>
      </c>
      <c r="AV27" t="b">
        <f t="shared" si="22"/>
        <v>0</v>
      </c>
      <c r="AW27" t="b">
        <f t="shared" si="12"/>
        <v>0</v>
      </c>
      <c r="AX27">
        <f t="shared" si="13"/>
        <v>0</v>
      </c>
      <c r="AY27">
        <f t="shared" si="49"/>
        <v>0</v>
      </c>
      <c r="AZ27">
        <f t="shared" si="49"/>
        <v>0</v>
      </c>
      <c r="BA27">
        <f t="shared" si="49"/>
        <v>0</v>
      </c>
      <c r="BB27">
        <f t="shared" si="49"/>
        <v>0</v>
      </c>
      <c r="BC27">
        <f t="shared" si="50"/>
        <v>0</v>
      </c>
      <c r="BD27">
        <f t="shared" si="50"/>
        <v>0</v>
      </c>
      <c r="BE27">
        <f t="shared" si="23"/>
        <v>0</v>
      </c>
      <c r="BF27">
        <f t="shared" si="24"/>
        <v>0</v>
      </c>
      <c r="BG27">
        <f t="shared" si="25"/>
        <v>0</v>
      </c>
      <c r="BH27">
        <f t="shared" si="26"/>
        <v>0</v>
      </c>
      <c r="BI27">
        <f t="shared" si="27"/>
        <v>0</v>
      </c>
      <c r="BJ27">
        <f t="shared" si="28"/>
        <v>0</v>
      </c>
      <c r="BK27">
        <f t="shared" si="29"/>
        <v>0</v>
      </c>
      <c r="BL27">
        <f t="shared" si="30"/>
        <v>0</v>
      </c>
      <c r="BM27">
        <f t="shared" si="31"/>
        <v>0</v>
      </c>
      <c r="BN27">
        <f t="shared" si="32"/>
        <v>0</v>
      </c>
      <c r="BO27">
        <f t="shared" si="33"/>
        <v>0</v>
      </c>
      <c r="BP27">
        <f t="shared" si="34"/>
        <v>0</v>
      </c>
      <c r="BQ27">
        <f t="shared" si="35"/>
        <v>0</v>
      </c>
      <c r="BR27">
        <f t="shared" si="36"/>
        <v>0</v>
      </c>
      <c r="BS27">
        <f t="shared" si="37"/>
        <v>1</v>
      </c>
      <c r="BT27">
        <f t="shared" si="38"/>
        <v>0</v>
      </c>
      <c r="BU27">
        <f t="shared" si="39"/>
        <v>1</v>
      </c>
      <c r="BV27">
        <f t="shared" si="40"/>
        <v>0</v>
      </c>
      <c r="BW27">
        <f t="shared" si="41"/>
        <v>1</v>
      </c>
      <c r="BX27">
        <f t="shared" si="42"/>
        <v>0</v>
      </c>
      <c r="BY27">
        <f t="shared" si="43"/>
        <v>0</v>
      </c>
      <c r="BZ27">
        <v>1</v>
      </c>
    </row>
    <row r="28" spans="1:78" x14ac:dyDescent="0.2">
      <c r="A28">
        <v>5</v>
      </c>
      <c r="B28">
        <v>905</v>
      </c>
      <c r="C28" t="s">
        <v>11</v>
      </c>
      <c r="D28">
        <v>3</v>
      </c>
      <c r="E28">
        <v>100</v>
      </c>
      <c r="F28">
        <v>3</v>
      </c>
      <c r="G28">
        <v>6</v>
      </c>
      <c r="H28" s="2">
        <v>2.06</v>
      </c>
      <c r="I28" s="1"/>
      <c r="J28">
        <f t="shared" si="15"/>
        <v>1</v>
      </c>
      <c r="K28">
        <f t="shared" si="0"/>
        <v>0</v>
      </c>
      <c r="L28">
        <f t="shared" si="1"/>
        <v>0</v>
      </c>
      <c r="M28">
        <f t="shared" si="2"/>
        <v>1</v>
      </c>
      <c r="N28">
        <f t="shared" si="3"/>
        <v>0</v>
      </c>
      <c r="O28">
        <f t="shared" si="4"/>
        <v>0</v>
      </c>
      <c r="P28">
        <f t="shared" si="5"/>
        <v>0</v>
      </c>
      <c r="Q28">
        <f t="shared" si="6"/>
        <v>0</v>
      </c>
      <c r="R28">
        <f t="shared" si="7"/>
        <v>0</v>
      </c>
      <c r="S28">
        <f>VLOOKUP(D28,[1]stage!A:B,2,TRUE)</f>
        <v>1</v>
      </c>
      <c r="T28">
        <f t="shared" si="16"/>
        <v>1</v>
      </c>
      <c r="U28">
        <v>0</v>
      </c>
      <c r="V28">
        <v>1</v>
      </c>
      <c r="W28">
        <v>0</v>
      </c>
      <c r="X28">
        <v>1</v>
      </c>
      <c r="Y28">
        <v>0</v>
      </c>
      <c r="Z28">
        <v>0</v>
      </c>
      <c r="AA28">
        <f>VLOOKUP(D28,[1]Demand!A:B,2,TRUE)</f>
        <v>9</v>
      </c>
      <c r="AB28">
        <f t="shared" si="17"/>
        <v>152</v>
      </c>
      <c r="AC28">
        <f t="shared" si="18"/>
        <v>100</v>
      </c>
      <c r="AD28">
        <f t="shared" si="19"/>
        <v>0</v>
      </c>
      <c r="AE28">
        <f t="shared" si="20"/>
        <v>-52</v>
      </c>
      <c r="AF28">
        <f t="shared" si="44"/>
        <v>0</v>
      </c>
      <c r="AG28">
        <f t="shared" si="44"/>
        <v>52</v>
      </c>
      <c r="AH28">
        <f t="shared" si="45"/>
        <v>0</v>
      </c>
      <c r="AI28">
        <f t="shared" si="45"/>
        <v>1</v>
      </c>
      <c r="AJ28">
        <f t="shared" si="45"/>
        <v>0</v>
      </c>
      <c r="AK28">
        <f t="shared" si="45"/>
        <v>1</v>
      </c>
      <c r="AL28">
        <f t="shared" si="46"/>
        <v>0</v>
      </c>
      <c r="AM28">
        <f t="shared" si="46"/>
        <v>0</v>
      </c>
      <c r="AN28">
        <f t="shared" si="10"/>
        <v>0</v>
      </c>
      <c r="AO28">
        <f t="shared" si="47"/>
        <v>0</v>
      </c>
      <c r="AP28">
        <f t="shared" si="47"/>
        <v>0</v>
      </c>
      <c r="AQ28">
        <f t="shared" si="47"/>
        <v>0</v>
      </c>
      <c r="AR28">
        <f t="shared" si="47"/>
        <v>0</v>
      </c>
      <c r="AS28">
        <f t="shared" si="48"/>
        <v>0</v>
      </c>
      <c r="AT28">
        <f t="shared" si="48"/>
        <v>0</v>
      </c>
      <c r="AU28" t="b">
        <f t="shared" si="21"/>
        <v>0</v>
      </c>
      <c r="AV28" t="b">
        <f t="shared" si="22"/>
        <v>0</v>
      </c>
      <c r="AW28" t="b">
        <f t="shared" si="12"/>
        <v>0</v>
      </c>
      <c r="AX28">
        <f t="shared" si="13"/>
        <v>0</v>
      </c>
      <c r="AY28">
        <f t="shared" si="49"/>
        <v>0</v>
      </c>
      <c r="AZ28">
        <f t="shared" si="49"/>
        <v>0</v>
      </c>
      <c r="BA28">
        <f t="shared" si="49"/>
        <v>0</v>
      </c>
      <c r="BB28">
        <f t="shared" si="49"/>
        <v>0</v>
      </c>
      <c r="BC28">
        <f t="shared" si="50"/>
        <v>0</v>
      </c>
      <c r="BD28">
        <f t="shared" si="50"/>
        <v>0</v>
      </c>
      <c r="BE28">
        <f t="shared" si="23"/>
        <v>0</v>
      </c>
      <c r="BF28">
        <f t="shared" si="24"/>
        <v>0</v>
      </c>
      <c r="BG28">
        <f t="shared" si="25"/>
        <v>0</v>
      </c>
      <c r="BH28">
        <f t="shared" si="26"/>
        <v>0</v>
      </c>
      <c r="BI28">
        <f t="shared" si="27"/>
        <v>0</v>
      </c>
      <c r="BJ28">
        <f t="shared" si="28"/>
        <v>0</v>
      </c>
      <c r="BK28">
        <f t="shared" si="29"/>
        <v>0</v>
      </c>
      <c r="BL28">
        <f t="shared" si="30"/>
        <v>0</v>
      </c>
      <c r="BM28">
        <f t="shared" si="31"/>
        <v>0</v>
      </c>
      <c r="BN28">
        <f t="shared" si="32"/>
        <v>0</v>
      </c>
      <c r="BO28">
        <f t="shared" si="33"/>
        <v>0</v>
      </c>
      <c r="BP28">
        <f t="shared" si="34"/>
        <v>0</v>
      </c>
      <c r="BQ28">
        <f t="shared" si="35"/>
        <v>0</v>
      </c>
      <c r="BR28">
        <f t="shared" si="36"/>
        <v>0</v>
      </c>
      <c r="BS28">
        <f t="shared" si="37"/>
        <v>1</v>
      </c>
      <c r="BT28">
        <f t="shared" si="38"/>
        <v>0</v>
      </c>
      <c r="BU28">
        <f t="shared" si="39"/>
        <v>1</v>
      </c>
      <c r="BV28">
        <f t="shared" si="40"/>
        <v>0</v>
      </c>
      <c r="BW28">
        <f t="shared" si="41"/>
        <v>1</v>
      </c>
      <c r="BX28">
        <f t="shared" si="42"/>
        <v>0</v>
      </c>
      <c r="BY28">
        <f t="shared" si="43"/>
        <v>0</v>
      </c>
      <c r="BZ28">
        <v>1</v>
      </c>
    </row>
    <row r="29" spans="1:78" x14ac:dyDescent="0.2">
      <c r="A29">
        <v>5</v>
      </c>
      <c r="B29">
        <v>905</v>
      </c>
      <c r="C29" t="s">
        <v>11</v>
      </c>
      <c r="D29">
        <v>4</v>
      </c>
      <c r="E29">
        <v>300</v>
      </c>
      <c r="F29">
        <v>3</v>
      </c>
      <c r="G29">
        <v>6</v>
      </c>
      <c r="H29" s="2">
        <v>2.06</v>
      </c>
      <c r="I29" s="1"/>
      <c r="J29">
        <f t="shared" si="15"/>
        <v>1</v>
      </c>
      <c r="K29">
        <f t="shared" si="0"/>
        <v>0</v>
      </c>
      <c r="L29">
        <f t="shared" si="1"/>
        <v>0</v>
      </c>
      <c r="M29">
        <f t="shared" si="2"/>
        <v>0</v>
      </c>
      <c r="N29">
        <f t="shared" si="3"/>
        <v>1</v>
      </c>
      <c r="O29">
        <f t="shared" si="4"/>
        <v>0</v>
      </c>
      <c r="P29">
        <f t="shared" si="5"/>
        <v>0</v>
      </c>
      <c r="Q29">
        <f t="shared" si="6"/>
        <v>0</v>
      </c>
      <c r="R29">
        <f t="shared" si="7"/>
        <v>0</v>
      </c>
      <c r="S29">
        <f>VLOOKUP(D29,[1]stage!A:B,2,TRUE)</f>
        <v>0</v>
      </c>
      <c r="T29">
        <f t="shared" si="16"/>
        <v>0</v>
      </c>
      <c r="U29">
        <v>0</v>
      </c>
      <c r="V29">
        <v>1</v>
      </c>
      <c r="W29">
        <v>0</v>
      </c>
      <c r="X29">
        <v>1</v>
      </c>
      <c r="Y29">
        <v>0</v>
      </c>
      <c r="Z29">
        <v>0</v>
      </c>
      <c r="AA29">
        <f>VLOOKUP(D29,[1]Demand!A:B,2,TRUE)</f>
        <v>269</v>
      </c>
      <c r="AB29">
        <f t="shared" si="17"/>
        <v>9</v>
      </c>
      <c r="AC29">
        <f t="shared" si="18"/>
        <v>100</v>
      </c>
      <c r="AD29">
        <f t="shared" si="19"/>
        <v>200</v>
      </c>
      <c r="AE29">
        <f t="shared" si="20"/>
        <v>291</v>
      </c>
      <c r="AF29">
        <f t="shared" si="44"/>
        <v>200</v>
      </c>
      <c r="AG29">
        <f t="shared" si="44"/>
        <v>291</v>
      </c>
      <c r="AH29">
        <f t="shared" si="45"/>
        <v>0</v>
      </c>
      <c r="AI29">
        <f t="shared" si="45"/>
        <v>0</v>
      </c>
      <c r="AJ29">
        <f t="shared" si="45"/>
        <v>0</v>
      </c>
      <c r="AK29">
        <f t="shared" si="45"/>
        <v>0</v>
      </c>
      <c r="AL29">
        <f t="shared" si="46"/>
        <v>0</v>
      </c>
      <c r="AM29">
        <f t="shared" si="46"/>
        <v>0</v>
      </c>
      <c r="AN29">
        <f t="shared" si="10"/>
        <v>1</v>
      </c>
      <c r="AO29">
        <f t="shared" si="47"/>
        <v>0</v>
      </c>
      <c r="AP29">
        <f t="shared" si="47"/>
        <v>1</v>
      </c>
      <c r="AQ29">
        <f t="shared" si="47"/>
        <v>0</v>
      </c>
      <c r="AR29">
        <f t="shared" si="47"/>
        <v>1</v>
      </c>
      <c r="AS29">
        <f t="shared" si="48"/>
        <v>0</v>
      </c>
      <c r="AT29">
        <f t="shared" si="48"/>
        <v>0</v>
      </c>
      <c r="AU29" t="b">
        <f t="shared" si="21"/>
        <v>0</v>
      </c>
      <c r="AV29" t="b">
        <f t="shared" si="22"/>
        <v>0</v>
      </c>
      <c r="AW29" t="b">
        <f t="shared" si="12"/>
        <v>0</v>
      </c>
      <c r="AX29">
        <f t="shared" si="13"/>
        <v>0</v>
      </c>
      <c r="AY29">
        <f t="shared" si="49"/>
        <v>0</v>
      </c>
      <c r="AZ29">
        <f t="shared" si="49"/>
        <v>0</v>
      </c>
      <c r="BA29">
        <f t="shared" si="49"/>
        <v>0</v>
      </c>
      <c r="BB29">
        <f t="shared" si="49"/>
        <v>0</v>
      </c>
      <c r="BC29">
        <f t="shared" si="50"/>
        <v>0</v>
      </c>
      <c r="BD29">
        <f t="shared" si="50"/>
        <v>0</v>
      </c>
      <c r="BE29">
        <f t="shared" si="23"/>
        <v>0</v>
      </c>
      <c r="BF29">
        <f t="shared" si="24"/>
        <v>0</v>
      </c>
      <c r="BG29">
        <f t="shared" si="25"/>
        <v>0</v>
      </c>
      <c r="BH29">
        <f t="shared" si="26"/>
        <v>0</v>
      </c>
      <c r="BI29">
        <f t="shared" si="27"/>
        <v>0</v>
      </c>
      <c r="BJ29">
        <f t="shared" si="28"/>
        <v>0</v>
      </c>
      <c r="BK29">
        <f t="shared" si="29"/>
        <v>0</v>
      </c>
      <c r="BL29">
        <f t="shared" si="30"/>
        <v>0</v>
      </c>
      <c r="BM29">
        <f t="shared" si="31"/>
        <v>0</v>
      </c>
      <c r="BN29">
        <f t="shared" si="32"/>
        <v>0</v>
      </c>
      <c r="BO29">
        <f t="shared" si="33"/>
        <v>0</v>
      </c>
      <c r="BP29">
        <f t="shared" si="34"/>
        <v>0</v>
      </c>
      <c r="BQ29">
        <f t="shared" si="35"/>
        <v>0</v>
      </c>
      <c r="BR29">
        <f t="shared" si="36"/>
        <v>0</v>
      </c>
      <c r="BS29">
        <f t="shared" si="37"/>
        <v>1</v>
      </c>
      <c r="BT29">
        <f t="shared" si="38"/>
        <v>0</v>
      </c>
      <c r="BU29">
        <f t="shared" si="39"/>
        <v>1</v>
      </c>
      <c r="BV29">
        <f t="shared" si="40"/>
        <v>0</v>
      </c>
      <c r="BW29">
        <f t="shared" si="41"/>
        <v>1</v>
      </c>
      <c r="BX29">
        <f t="shared" si="42"/>
        <v>0</v>
      </c>
      <c r="BY29">
        <f t="shared" si="43"/>
        <v>0</v>
      </c>
      <c r="BZ29">
        <v>1</v>
      </c>
    </row>
    <row r="30" spans="1:78" x14ac:dyDescent="0.2">
      <c r="A30">
        <v>5</v>
      </c>
      <c r="B30">
        <v>905</v>
      </c>
      <c r="C30" t="s">
        <v>11</v>
      </c>
      <c r="D30">
        <v>5</v>
      </c>
      <c r="E30">
        <v>300</v>
      </c>
      <c r="F30">
        <v>3</v>
      </c>
      <c r="G30">
        <v>6</v>
      </c>
      <c r="H30" s="2">
        <v>2.06</v>
      </c>
      <c r="I30" s="1"/>
      <c r="J30">
        <f t="shared" si="15"/>
        <v>1</v>
      </c>
      <c r="K30">
        <f t="shared" si="0"/>
        <v>0</v>
      </c>
      <c r="L30">
        <f t="shared" si="1"/>
        <v>0</v>
      </c>
      <c r="M30">
        <f t="shared" si="2"/>
        <v>0</v>
      </c>
      <c r="N30">
        <f t="shared" si="3"/>
        <v>0</v>
      </c>
      <c r="O30">
        <f t="shared" si="4"/>
        <v>1</v>
      </c>
      <c r="P30">
        <f t="shared" si="5"/>
        <v>0</v>
      </c>
      <c r="Q30">
        <f t="shared" si="6"/>
        <v>0</v>
      </c>
      <c r="R30">
        <f t="shared" si="7"/>
        <v>0</v>
      </c>
      <c r="S30">
        <f>VLOOKUP(D30,[1]stage!A:B,2,TRUE)</f>
        <v>0</v>
      </c>
      <c r="T30">
        <f t="shared" si="16"/>
        <v>0</v>
      </c>
      <c r="U30">
        <v>0</v>
      </c>
      <c r="V30">
        <v>1</v>
      </c>
      <c r="W30">
        <v>0</v>
      </c>
      <c r="X30">
        <v>1</v>
      </c>
      <c r="Y30">
        <v>0</v>
      </c>
      <c r="Z30">
        <v>0</v>
      </c>
      <c r="AA30">
        <f>VLOOKUP(D30,[1]Demand!A:B,2,TRUE)</f>
        <v>250</v>
      </c>
      <c r="AB30">
        <f t="shared" si="17"/>
        <v>269</v>
      </c>
      <c r="AC30">
        <f t="shared" si="18"/>
        <v>300</v>
      </c>
      <c r="AD30">
        <f t="shared" si="19"/>
        <v>0</v>
      </c>
      <c r="AE30">
        <f t="shared" si="20"/>
        <v>31</v>
      </c>
      <c r="AF30">
        <f t="shared" si="44"/>
        <v>0</v>
      </c>
      <c r="AG30">
        <f t="shared" si="44"/>
        <v>31</v>
      </c>
      <c r="AH30">
        <f t="shared" si="45"/>
        <v>0</v>
      </c>
      <c r="AI30">
        <f t="shared" si="45"/>
        <v>0</v>
      </c>
      <c r="AJ30">
        <f t="shared" si="45"/>
        <v>0</v>
      </c>
      <c r="AK30">
        <f t="shared" si="45"/>
        <v>0</v>
      </c>
      <c r="AL30">
        <f t="shared" si="46"/>
        <v>0</v>
      </c>
      <c r="AM30">
        <f t="shared" si="46"/>
        <v>0</v>
      </c>
      <c r="AN30">
        <f t="shared" si="10"/>
        <v>1</v>
      </c>
      <c r="AO30">
        <f t="shared" si="47"/>
        <v>0</v>
      </c>
      <c r="AP30">
        <f t="shared" si="47"/>
        <v>1</v>
      </c>
      <c r="AQ30">
        <f t="shared" si="47"/>
        <v>0</v>
      </c>
      <c r="AR30">
        <f t="shared" si="47"/>
        <v>1</v>
      </c>
      <c r="AS30">
        <f t="shared" si="48"/>
        <v>0</v>
      </c>
      <c r="AT30">
        <f t="shared" si="48"/>
        <v>0</v>
      </c>
      <c r="AU30" t="b">
        <f t="shared" si="21"/>
        <v>0</v>
      </c>
      <c r="AV30" t="b">
        <f t="shared" si="22"/>
        <v>0</v>
      </c>
      <c r="AW30" t="b">
        <f t="shared" si="12"/>
        <v>0</v>
      </c>
      <c r="AX30">
        <f t="shared" si="13"/>
        <v>0</v>
      </c>
      <c r="AY30">
        <f t="shared" si="49"/>
        <v>0</v>
      </c>
      <c r="AZ30">
        <f t="shared" si="49"/>
        <v>0</v>
      </c>
      <c r="BA30">
        <f t="shared" si="49"/>
        <v>0</v>
      </c>
      <c r="BB30">
        <f t="shared" si="49"/>
        <v>0</v>
      </c>
      <c r="BC30">
        <f t="shared" si="50"/>
        <v>0</v>
      </c>
      <c r="BD30">
        <f t="shared" si="50"/>
        <v>0</v>
      </c>
      <c r="BE30">
        <f t="shared" si="23"/>
        <v>0</v>
      </c>
      <c r="BF30">
        <f t="shared" si="24"/>
        <v>0</v>
      </c>
      <c r="BG30">
        <f t="shared" si="25"/>
        <v>0</v>
      </c>
      <c r="BH30">
        <f t="shared" si="26"/>
        <v>0</v>
      </c>
      <c r="BI30">
        <f t="shared" si="27"/>
        <v>0</v>
      </c>
      <c r="BJ30">
        <f t="shared" si="28"/>
        <v>0</v>
      </c>
      <c r="BK30">
        <f t="shared" si="29"/>
        <v>0</v>
      </c>
      <c r="BL30">
        <f t="shared" si="30"/>
        <v>0</v>
      </c>
      <c r="BM30">
        <f t="shared" si="31"/>
        <v>0</v>
      </c>
      <c r="BN30">
        <f t="shared" si="32"/>
        <v>0</v>
      </c>
      <c r="BO30">
        <f t="shared" si="33"/>
        <v>0</v>
      </c>
      <c r="BP30">
        <f t="shared" si="34"/>
        <v>0</v>
      </c>
      <c r="BQ30">
        <f t="shared" si="35"/>
        <v>0</v>
      </c>
      <c r="BR30">
        <f t="shared" si="36"/>
        <v>0</v>
      </c>
      <c r="BS30">
        <f t="shared" si="37"/>
        <v>1</v>
      </c>
      <c r="BT30">
        <f t="shared" si="38"/>
        <v>0</v>
      </c>
      <c r="BU30">
        <f t="shared" si="39"/>
        <v>1</v>
      </c>
      <c r="BV30">
        <f t="shared" si="40"/>
        <v>0</v>
      </c>
      <c r="BW30">
        <f t="shared" si="41"/>
        <v>1</v>
      </c>
      <c r="BX30">
        <f t="shared" si="42"/>
        <v>0</v>
      </c>
      <c r="BY30">
        <f t="shared" si="43"/>
        <v>0</v>
      </c>
      <c r="BZ30">
        <v>1</v>
      </c>
    </row>
    <row r="31" spans="1:78" x14ac:dyDescent="0.2">
      <c r="A31">
        <v>5</v>
      </c>
      <c r="B31">
        <v>905</v>
      </c>
      <c r="C31" t="s">
        <v>11</v>
      </c>
      <c r="D31">
        <v>6</v>
      </c>
      <c r="E31">
        <v>300</v>
      </c>
      <c r="F31">
        <v>3</v>
      </c>
      <c r="G31">
        <v>6</v>
      </c>
      <c r="H31" s="2">
        <v>2.06</v>
      </c>
      <c r="I31" s="1"/>
      <c r="J31">
        <f t="shared" si="15"/>
        <v>1</v>
      </c>
      <c r="K31">
        <f t="shared" si="0"/>
        <v>0</v>
      </c>
      <c r="L31">
        <f t="shared" si="1"/>
        <v>0</v>
      </c>
      <c r="M31">
        <f t="shared" si="2"/>
        <v>0</v>
      </c>
      <c r="N31">
        <f t="shared" si="3"/>
        <v>0</v>
      </c>
      <c r="O31">
        <f t="shared" si="4"/>
        <v>0</v>
      </c>
      <c r="P31">
        <f t="shared" si="5"/>
        <v>1</v>
      </c>
      <c r="Q31">
        <f t="shared" si="6"/>
        <v>0</v>
      </c>
      <c r="R31">
        <f t="shared" si="7"/>
        <v>0</v>
      </c>
      <c r="S31">
        <f>VLOOKUP(D31,[1]stage!A:B,2,TRUE)</f>
        <v>0</v>
      </c>
      <c r="T31">
        <f t="shared" si="16"/>
        <v>0</v>
      </c>
      <c r="U31">
        <v>0</v>
      </c>
      <c r="V31">
        <v>1</v>
      </c>
      <c r="W31">
        <v>0</v>
      </c>
      <c r="X31">
        <v>1</v>
      </c>
      <c r="Y31">
        <v>0</v>
      </c>
      <c r="Z31">
        <v>0</v>
      </c>
      <c r="AA31">
        <f>VLOOKUP(D31,[1]Demand!A:B,2,TRUE)</f>
        <v>19</v>
      </c>
      <c r="AB31">
        <f t="shared" si="17"/>
        <v>250</v>
      </c>
      <c r="AC31">
        <f t="shared" si="18"/>
        <v>300</v>
      </c>
      <c r="AD31">
        <f t="shared" si="19"/>
        <v>0</v>
      </c>
      <c r="AE31">
        <f t="shared" si="20"/>
        <v>50</v>
      </c>
      <c r="AF31">
        <f t="shared" si="44"/>
        <v>0</v>
      </c>
      <c r="AG31">
        <f t="shared" si="44"/>
        <v>50</v>
      </c>
      <c r="AH31">
        <f t="shared" si="45"/>
        <v>0</v>
      </c>
      <c r="AI31">
        <f t="shared" si="45"/>
        <v>0</v>
      </c>
      <c r="AJ31">
        <f t="shared" si="45"/>
        <v>0</v>
      </c>
      <c r="AK31">
        <f t="shared" si="45"/>
        <v>0</v>
      </c>
      <c r="AL31">
        <f t="shared" si="46"/>
        <v>0</v>
      </c>
      <c r="AM31">
        <f t="shared" si="46"/>
        <v>0</v>
      </c>
      <c r="AN31">
        <f t="shared" si="10"/>
        <v>1</v>
      </c>
      <c r="AO31">
        <f t="shared" si="47"/>
        <v>0</v>
      </c>
      <c r="AP31">
        <f t="shared" si="47"/>
        <v>1</v>
      </c>
      <c r="AQ31">
        <f t="shared" si="47"/>
        <v>0</v>
      </c>
      <c r="AR31">
        <f t="shared" si="47"/>
        <v>1</v>
      </c>
      <c r="AS31">
        <f t="shared" si="48"/>
        <v>0</v>
      </c>
      <c r="AT31">
        <f t="shared" si="48"/>
        <v>0</v>
      </c>
      <c r="AU31" t="b">
        <f t="shared" si="21"/>
        <v>0</v>
      </c>
      <c r="AV31" t="b">
        <f t="shared" si="22"/>
        <v>0</v>
      </c>
      <c r="AW31" t="b">
        <f t="shared" si="12"/>
        <v>0</v>
      </c>
      <c r="AX31">
        <f t="shared" si="13"/>
        <v>0</v>
      </c>
      <c r="AY31">
        <f t="shared" si="49"/>
        <v>0</v>
      </c>
      <c r="AZ31">
        <f t="shared" si="49"/>
        <v>0</v>
      </c>
      <c r="BA31">
        <f t="shared" si="49"/>
        <v>0</v>
      </c>
      <c r="BB31">
        <f t="shared" si="49"/>
        <v>0</v>
      </c>
      <c r="BC31">
        <f t="shared" si="50"/>
        <v>0</v>
      </c>
      <c r="BD31">
        <f t="shared" si="50"/>
        <v>0</v>
      </c>
      <c r="BE31">
        <f t="shared" si="23"/>
        <v>0</v>
      </c>
      <c r="BF31">
        <f t="shared" si="24"/>
        <v>0</v>
      </c>
      <c r="BG31">
        <f t="shared" si="25"/>
        <v>0</v>
      </c>
      <c r="BH31">
        <f t="shared" si="26"/>
        <v>0</v>
      </c>
      <c r="BI31">
        <f t="shared" si="27"/>
        <v>0</v>
      </c>
      <c r="BJ31">
        <f t="shared" si="28"/>
        <v>0</v>
      </c>
      <c r="BK31">
        <f t="shared" si="29"/>
        <v>0</v>
      </c>
      <c r="BL31">
        <f t="shared" si="30"/>
        <v>0</v>
      </c>
      <c r="BM31">
        <f t="shared" si="31"/>
        <v>0</v>
      </c>
      <c r="BN31">
        <f t="shared" si="32"/>
        <v>0</v>
      </c>
      <c r="BO31">
        <f t="shared" si="33"/>
        <v>0</v>
      </c>
      <c r="BP31">
        <f t="shared" si="34"/>
        <v>0</v>
      </c>
      <c r="BQ31">
        <f t="shared" si="35"/>
        <v>0</v>
      </c>
      <c r="BR31">
        <f t="shared" si="36"/>
        <v>0</v>
      </c>
      <c r="BS31">
        <f t="shared" si="37"/>
        <v>1</v>
      </c>
      <c r="BT31">
        <f t="shared" si="38"/>
        <v>0</v>
      </c>
      <c r="BU31">
        <f t="shared" si="39"/>
        <v>1</v>
      </c>
      <c r="BV31">
        <f t="shared" si="40"/>
        <v>0</v>
      </c>
      <c r="BW31">
        <f t="shared" si="41"/>
        <v>1</v>
      </c>
      <c r="BX31">
        <f t="shared" si="42"/>
        <v>0</v>
      </c>
      <c r="BY31">
        <f t="shared" si="43"/>
        <v>0</v>
      </c>
      <c r="BZ31">
        <v>1</v>
      </c>
    </row>
    <row r="32" spans="1:78" x14ac:dyDescent="0.2">
      <c r="A32">
        <v>5</v>
      </c>
      <c r="B32">
        <v>905</v>
      </c>
      <c r="C32" t="s">
        <v>11</v>
      </c>
      <c r="D32">
        <v>7</v>
      </c>
      <c r="E32">
        <v>300</v>
      </c>
      <c r="F32">
        <v>3</v>
      </c>
      <c r="G32">
        <v>6</v>
      </c>
      <c r="H32" s="2">
        <v>2.06</v>
      </c>
      <c r="I32" s="1"/>
      <c r="J32">
        <f t="shared" si="15"/>
        <v>1</v>
      </c>
      <c r="K32">
        <f t="shared" si="0"/>
        <v>0</v>
      </c>
      <c r="L32">
        <f t="shared" si="1"/>
        <v>0</v>
      </c>
      <c r="M32">
        <f t="shared" si="2"/>
        <v>0</v>
      </c>
      <c r="N32">
        <f t="shared" si="3"/>
        <v>0</v>
      </c>
      <c r="O32">
        <f t="shared" si="4"/>
        <v>0</v>
      </c>
      <c r="P32">
        <f t="shared" si="5"/>
        <v>0</v>
      </c>
      <c r="Q32">
        <f t="shared" si="6"/>
        <v>1</v>
      </c>
      <c r="R32">
        <f t="shared" si="7"/>
        <v>0</v>
      </c>
      <c r="S32">
        <f>VLOOKUP(D32,[1]stage!A:B,2,TRUE)</f>
        <v>0</v>
      </c>
      <c r="T32">
        <f t="shared" si="16"/>
        <v>0</v>
      </c>
      <c r="U32">
        <v>0</v>
      </c>
      <c r="V32">
        <v>1</v>
      </c>
      <c r="W32">
        <v>0</v>
      </c>
      <c r="X32">
        <v>1</v>
      </c>
      <c r="Y32">
        <v>0</v>
      </c>
      <c r="Z32">
        <v>0</v>
      </c>
      <c r="AA32">
        <f>VLOOKUP(D32,[1]Demand!A:B,2,TRUE)</f>
        <v>321</v>
      </c>
      <c r="AB32">
        <f t="shared" si="17"/>
        <v>19</v>
      </c>
      <c r="AC32">
        <f t="shared" si="18"/>
        <v>300</v>
      </c>
      <c r="AD32">
        <f t="shared" si="19"/>
        <v>0</v>
      </c>
      <c r="AE32">
        <f t="shared" si="20"/>
        <v>281</v>
      </c>
      <c r="AF32">
        <f t="shared" si="44"/>
        <v>0</v>
      </c>
      <c r="AG32">
        <f t="shared" si="44"/>
        <v>281</v>
      </c>
      <c r="AH32">
        <f t="shared" si="45"/>
        <v>0</v>
      </c>
      <c r="AI32">
        <f t="shared" si="45"/>
        <v>0</v>
      </c>
      <c r="AJ32">
        <f t="shared" si="45"/>
        <v>0</v>
      </c>
      <c r="AK32">
        <f t="shared" si="45"/>
        <v>0</v>
      </c>
      <c r="AL32">
        <f t="shared" si="46"/>
        <v>0</v>
      </c>
      <c r="AM32">
        <f t="shared" si="46"/>
        <v>0</v>
      </c>
      <c r="AN32">
        <f t="shared" si="10"/>
        <v>1</v>
      </c>
      <c r="AO32">
        <f t="shared" si="47"/>
        <v>0</v>
      </c>
      <c r="AP32">
        <f t="shared" si="47"/>
        <v>1</v>
      </c>
      <c r="AQ32">
        <f t="shared" si="47"/>
        <v>0</v>
      </c>
      <c r="AR32">
        <f t="shared" si="47"/>
        <v>1</v>
      </c>
      <c r="AS32">
        <f t="shared" si="48"/>
        <v>0</v>
      </c>
      <c r="AT32">
        <f t="shared" si="48"/>
        <v>0</v>
      </c>
      <c r="AU32" t="b">
        <f t="shared" si="21"/>
        <v>0</v>
      </c>
      <c r="AV32" t="b">
        <f t="shared" si="22"/>
        <v>0</v>
      </c>
      <c r="AW32" t="b">
        <f t="shared" si="12"/>
        <v>0</v>
      </c>
      <c r="AX32">
        <f t="shared" si="13"/>
        <v>0</v>
      </c>
      <c r="AY32">
        <f t="shared" si="49"/>
        <v>0</v>
      </c>
      <c r="AZ32">
        <f t="shared" si="49"/>
        <v>0</v>
      </c>
      <c r="BA32">
        <f t="shared" si="49"/>
        <v>0</v>
      </c>
      <c r="BB32">
        <f t="shared" si="49"/>
        <v>0</v>
      </c>
      <c r="BC32">
        <f t="shared" si="50"/>
        <v>0</v>
      </c>
      <c r="BD32">
        <f t="shared" si="50"/>
        <v>0</v>
      </c>
      <c r="BE32">
        <f t="shared" si="23"/>
        <v>0</v>
      </c>
      <c r="BF32">
        <f t="shared" si="24"/>
        <v>0</v>
      </c>
      <c r="BG32">
        <f t="shared" si="25"/>
        <v>0</v>
      </c>
      <c r="BH32">
        <f t="shared" si="26"/>
        <v>0</v>
      </c>
      <c r="BI32">
        <f t="shared" si="27"/>
        <v>0</v>
      </c>
      <c r="BJ32">
        <f t="shared" si="28"/>
        <v>0</v>
      </c>
      <c r="BK32">
        <f t="shared" si="29"/>
        <v>0</v>
      </c>
      <c r="BL32">
        <f t="shared" si="30"/>
        <v>0</v>
      </c>
      <c r="BM32">
        <f t="shared" si="31"/>
        <v>0</v>
      </c>
      <c r="BN32">
        <f t="shared" si="32"/>
        <v>0</v>
      </c>
      <c r="BO32">
        <f t="shared" si="33"/>
        <v>0</v>
      </c>
      <c r="BP32">
        <f t="shared" si="34"/>
        <v>0</v>
      </c>
      <c r="BQ32">
        <f t="shared" si="35"/>
        <v>0</v>
      </c>
      <c r="BR32">
        <f t="shared" si="36"/>
        <v>0</v>
      </c>
      <c r="BS32">
        <f t="shared" si="37"/>
        <v>1</v>
      </c>
      <c r="BT32">
        <f t="shared" si="38"/>
        <v>0</v>
      </c>
      <c r="BU32">
        <f t="shared" si="39"/>
        <v>1</v>
      </c>
      <c r="BV32">
        <f t="shared" si="40"/>
        <v>0</v>
      </c>
      <c r="BW32">
        <f t="shared" si="41"/>
        <v>1</v>
      </c>
      <c r="BX32">
        <f t="shared" si="42"/>
        <v>0</v>
      </c>
      <c r="BY32">
        <f t="shared" si="43"/>
        <v>0</v>
      </c>
      <c r="BZ32">
        <v>1</v>
      </c>
    </row>
    <row r="33" spans="1:78" x14ac:dyDescent="0.2">
      <c r="A33">
        <v>5</v>
      </c>
      <c r="B33">
        <v>905</v>
      </c>
      <c r="C33" t="s">
        <v>11</v>
      </c>
      <c r="D33">
        <v>8</v>
      </c>
      <c r="E33">
        <v>200</v>
      </c>
      <c r="F33">
        <v>3</v>
      </c>
      <c r="G33">
        <v>6</v>
      </c>
      <c r="H33" s="2">
        <v>2.06</v>
      </c>
      <c r="I33" s="1"/>
      <c r="J33">
        <f t="shared" si="15"/>
        <v>1</v>
      </c>
      <c r="K33">
        <f t="shared" si="0"/>
        <v>0</v>
      </c>
      <c r="L33">
        <f t="shared" si="1"/>
        <v>0</v>
      </c>
      <c r="M33">
        <f t="shared" si="2"/>
        <v>0</v>
      </c>
      <c r="N33">
        <f t="shared" si="3"/>
        <v>0</v>
      </c>
      <c r="O33">
        <f t="shared" si="4"/>
        <v>0</v>
      </c>
      <c r="P33">
        <f t="shared" si="5"/>
        <v>0</v>
      </c>
      <c r="Q33">
        <f t="shared" si="6"/>
        <v>0</v>
      </c>
      <c r="R33">
        <f t="shared" si="7"/>
        <v>1</v>
      </c>
      <c r="S33">
        <f>VLOOKUP(D33,[1]stage!A:B,2,TRUE)</f>
        <v>0</v>
      </c>
      <c r="T33">
        <f t="shared" si="16"/>
        <v>0</v>
      </c>
      <c r="U33">
        <v>0</v>
      </c>
      <c r="V33">
        <v>1</v>
      </c>
      <c r="W33">
        <v>0</v>
      </c>
      <c r="X33">
        <v>1</v>
      </c>
      <c r="Y33">
        <v>0</v>
      </c>
      <c r="Z33">
        <v>0</v>
      </c>
      <c r="AA33">
        <f>VLOOKUP(D33,[1]Demand!A:B,2,TRUE)</f>
        <v>414</v>
      </c>
      <c r="AB33">
        <f t="shared" si="17"/>
        <v>321</v>
      </c>
      <c r="AC33">
        <f t="shared" si="18"/>
        <v>300</v>
      </c>
      <c r="AD33">
        <f t="shared" si="19"/>
        <v>-100</v>
      </c>
      <c r="AE33">
        <f t="shared" si="20"/>
        <v>-121</v>
      </c>
      <c r="AF33">
        <f t="shared" si="44"/>
        <v>100</v>
      </c>
      <c r="AG33">
        <f t="shared" si="44"/>
        <v>121</v>
      </c>
      <c r="AH33">
        <f t="shared" si="45"/>
        <v>0</v>
      </c>
      <c r="AI33">
        <f t="shared" si="45"/>
        <v>0</v>
      </c>
      <c r="AJ33">
        <f t="shared" si="45"/>
        <v>0</v>
      </c>
      <c r="AK33">
        <f t="shared" si="45"/>
        <v>0</v>
      </c>
      <c r="AL33">
        <f t="shared" si="46"/>
        <v>0</v>
      </c>
      <c r="AM33">
        <f t="shared" si="46"/>
        <v>0</v>
      </c>
      <c r="AN33">
        <f t="shared" si="10"/>
        <v>0</v>
      </c>
      <c r="AO33">
        <f t="shared" si="47"/>
        <v>0</v>
      </c>
      <c r="AP33">
        <f t="shared" si="47"/>
        <v>0</v>
      </c>
      <c r="AQ33">
        <f t="shared" si="47"/>
        <v>0</v>
      </c>
      <c r="AR33">
        <f t="shared" si="47"/>
        <v>0</v>
      </c>
      <c r="AS33">
        <f t="shared" si="48"/>
        <v>0</v>
      </c>
      <c r="AT33">
        <f t="shared" si="48"/>
        <v>0</v>
      </c>
      <c r="AU33" t="b">
        <f t="shared" si="21"/>
        <v>0</v>
      </c>
      <c r="AV33" t="b">
        <f t="shared" si="22"/>
        <v>0</v>
      </c>
      <c r="AW33" t="b">
        <f t="shared" si="12"/>
        <v>0</v>
      </c>
      <c r="AX33">
        <f t="shared" si="13"/>
        <v>0</v>
      </c>
      <c r="AY33">
        <f t="shared" si="49"/>
        <v>0</v>
      </c>
      <c r="AZ33">
        <f t="shared" si="49"/>
        <v>0</v>
      </c>
      <c r="BA33">
        <f t="shared" si="49"/>
        <v>0</v>
      </c>
      <c r="BB33">
        <f t="shared" si="49"/>
        <v>0</v>
      </c>
      <c r="BC33">
        <f t="shared" si="50"/>
        <v>0</v>
      </c>
      <c r="BD33">
        <f t="shared" si="50"/>
        <v>0</v>
      </c>
      <c r="BE33">
        <f t="shared" si="23"/>
        <v>0</v>
      </c>
      <c r="BF33">
        <f t="shared" si="24"/>
        <v>0</v>
      </c>
      <c r="BG33">
        <f t="shared" si="25"/>
        <v>0</v>
      </c>
      <c r="BH33">
        <f t="shared" si="26"/>
        <v>0</v>
      </c>
      <c r="BI33">
        <f t="shared" si="27"/>
        <v>0</v>
      </c>
      <c r="BJ33">
        <f t="shared" si="28"/>
        <v>0</v>
      </c>
      <c r="BK33">
        <f t="shared" si="29"/>
        <v>0</v>
      </c>
      <c r="BL33">
        <f t="shared" si="30"/>
        <v>0</v>
      </c>
      <c r="BM33">
        <f t="shared" si="31"/>
        <v>0</v>
      </c>
      <c r="BN33">
        <f t="shared" si="32"/>
        <v>0</v>
      </c>
      <c r="BO33">
        <f t="shared" si="33"/>
        <v>0</v>
      </c>
      <c r="BP33">
        <f t="shared" si="34"/>
        <v>0</v>
      </c>
      <c r="BQ33">
        <f t="shared" si="35"/>
        <v>0</v>
      </c>
      <c r="BR33">
        <f t="shared" si="36"/>
        <v>0</v>
      </c>
      <c r="BS33">
        <f t="shared" si="37"/>
        <v>1</v>
      </c>
      <c r="BT33">
        <f t="shared" si="38"/>
        <v>0</v>
      </c>
      <c r="BU33">
        <f t="shared" si="39"/>
        <v>1</v>
      </c>
      <c r="BV33">
        <f t="shared" si="40"/>
        <v>0</v>
      </c>
      <c r="BW33">
        <f t="shared" si="41"/>
        <v>1</v>
      </c>
      <c r="BX33">
        <f t="shared" si="42"/>
        <v>0</v>
      </c>
      <c r="BY33">
        <f t="shared" si="43"/>
        <v>0</v>
      </c>
      <c r="BZ33">
        <v>1</v>
      </c>
    </row>
    <row r="34" spans="1:78" x14ac:dyDescent="0.2">
      <c r="A34">
        <v>5</v>
      </c>
      <c r="B34">
        <v>906</v>
      </c>
      <c r="C34" t="s">
        <v>12</v>
      </c>
      <c r="D34">
        <v>1</v>
      </c>
      <c r="E34">
        <v>250</v>
      </c>
      <c r="F34">
        <v>3</v>
      </c>
      <c r="G34">
        <v>3</v>
      </c>
      <c r="H34" s="2">
        <v>4.2699999999999996</v>
      </c>
      <c r="I34" s="1"/>
      <c r="J34">
        <f t="shared" si="15"/>
        <v>1</v>
      </c>
      <c r="K34">
        <f t="shared" si="0"/>
        <v>1</v>
      </c>
      <c r="L34">
        <f t="shared" si="1"/>
        <v>0</v>
      </c>
      <c r="M34">
        <f t="shared" si="2"/>
        <v>0</v>
      </c>
      <c r="N34">
        <f t="shared" si="3"/>
        <v>0</v>
      </c>
      <c r="O34">
        <f t="shared" si="4"/>
        <v>0</v>
      </c>
      <c r="P34">
        <f t="shared" si="5"/>
        <v>0</v>
      </c>
      <c r="Q34">
        <f t="shared" si="6"/>
        <v>0</v>
      </c>
      <c r="R34">
        <f t="shared" si="7"/>
        <v>0</v>
      </c>
      <c r="S34">
        <f>VLOOKUP(D34,[1]stage!A:B,2,TRUE)</f>
        <v>0</v>
      </c>
      <c r="T34">
        <f t="shared" si="16"/>
        <v>0</v>
      </c>
      <c r="U34">
        <v>0</v>
      </c>
      <c r="V34">
        <v>1</v>
      </c>
      <c r="W34">
        <v>0</v>
      </c>
      <c r="X34">
        <v>1</v>
      </c>
      <c r="Y34">
        <v>0</v>
      </c>
      <c r="Z34">
        <v>0</v>
      </c>
      <c r="AA34">
        <f>VLOOKUP(D34,[1]Demand!A:B,2,TRUE)</f>
        <v>423</v>
      </c>
      <c r="AB34">
        <f t="shared" si="17"/>
        <v>414</v>
      </c>
      <c r="AC34">
        <f t="shared" si="18"/>
        <v>200</v>
      </c>
      <c r="AD34">
        <f t="shared" si="19"/>
        <v>50</v>
      </c>
      <c r="AE34">
        <f t="shared" si="20"/>
        <v>-164</v>
      </c>
      <c r="AF34">
        <f t="shared" si="44"/>
        <v>50</v>
      </c>
      <c r="AG34">
        <f t="shared" si="44"/>
        <v>164</v>
      </c>
      <c r="AH34">
        <f t="shared" si="45"/>
        <v>0</v>
      </c>
      <c r="AI34">
        <f t="shared" si="45"/>
        <v>0</v>
      </c>
      <c r="AJ34">
        <f t="shared" si="45"/>
        <v>0</v>
      </c>
      <c r="AK34">
        <f t="shared" si="45"/>
        <v>0</v>
      </c>
      <c r="AL34">
        <f t="shared" si="46"/>
        <v>0</v>
      </c>
      <c r="AM34">
        <f t="shared" si="46"/>
        <v>0</v>
      </c>
      <c r="AN34">
        <f t="shared" si="10"/>
        <v>0</v>
      </c>
      <c r="AO34">
        <f t="shared" si="47"/>
        <v>0</v>
      </c>
      <c r="AP34">
        <f t="shared" si="47"/>
        <v>0</v>
      </c>
      <c r="AQ34">
        <f t="shared" si="47"/>
        <v>0</v>
      </c>
      <c r="AR34">
        <f t="shared" si="47"/>
        <v>0</v>
      </c>
      <c r="AS34">
        <f t="shared" si="48"/>
        <v>0</v>
      </c>
      <c r="AT34">
        <f t="shared" si="48"/>
        <v>0</v>
      </c>
      <c r="AU34" t="b">
        <f t="shared" si="21"/>
        <v>0</v>
      </c>
      <c r="AV34" t="b">
        <f t="shared" si="22"/>
        <v>1</v>
      </c>
      <c r="AW34" t="b">
        <f t="shared" si="12"/>
        <v>1</v>
      </c>
      <c r="AX34">
        <f t="shared" si="13"/>
        <v>1</v>
      </c>
      <c r="AY34">
        <f t="shared" si="49"/>
        <v>0</v>
      </c>
      <c r="AZ34">
        <f t="shared" si="49"/>
        <v>1</v>
      </c>
      <c r="BA34">
        <f t="shared" si="49"/>
        <v>0</v>
      </c>
      <c r="BB34">
        <f t="shared" si="49"/>
        <v>1</v>
      </c>
      <c r="BC34">
        <f t="shared" si="50"/>
        <v>0</v>
      </c>
      <c r="BD34">
        <f t="shared" si="50"/>
        <v>0</v>
      </c>
      <c r="BE34">
        <f t="shared" si="23"/>
        <v>1</v>
      </c>
      <c r="BF34">
        <f t="shared" si="24"/>
        <v>0</v>
      </c>
      <c r="BG34">
        <f t="shared" si="25"/>
        <v>1</v>
      </c>
      <c r="BH34">
        <f t="shared" si="26"/>
        <v>0</v>
      </c>
      <c r="BI34">
        <f t="shared" si="27"/>
        <v>1</v>
      </c>
      <c r="BJ34">
        <f t="shared" si="28"/>
        <v>0</v>
      </c>
      <c r="BK34">
        <f t="shared" si="29"/>
        <v>0</v>
      </c>
      <c r="BL34">
        <f t="shared" si="30"/>
        <v>0</v>
      </c>
      <c r="BM34">
        <f t="shared" si="31"/>
        <v>0</v>
      </c>
      <c r="BN34">
        <f t="shared" si="32"/>
        <v>0</v>
      </c>
      <c r="BO34">
        <f t="shared" si="33"/>
        <v>0</v>
      </c>
      <c r="BP34">
        <f t="shared" si="34"/>
        <v>0</v>
      </c>
      <c r="BQ34">
        <f t="shared" si="35"/>
        <v>0</v>
      </c>
      <c r="BR34">
        <f t="shared" si="36"/>
        <v>0</v>
      </c>
      <c r="BS34">
        <f t="shared" si="37"/>
        <v>0</v>
      </c>
      <c r="BT34">
        <f t="shared" si="38"/>
        <v>0</v>
      </c>
      <c r="BU34">
        <f t="shared" si="39"/>
        <v>0</v>
      </c>
      <c r="BV34">
        <f t="shared" si="40"/>
        <v>0</v>
      </c>
      <c r="BW34">
        <f t="shared" si="41"/>
        <v>0</v>
      </c>
      <c r="BX34">
        <f t="shared" si="42"/>
        <v>0</v>
      </c>
      <c r="BY34">
        <f t="shared" si="43"/>
        <v>0</v>
      </c>
      <c r="BZ34">
        <v>1</v>
      </c>
    </row>
    <row r="35" spans="1:78" x14ac:dyDescent="0.2">
      <c r="A35">
        <v>5</v>
      </c>
      <c r="B35">
        <v>906</v>
      </c>
      <c r="C35" t="s">
        <v>12</v>
      </c>
      <c r="D35">
        <v>2</v>
      </c>
      <c r="E35">
        <v>350</v>
      </c>
      <c r="F35">
        <v>3</v>
      </c>
      <c r="G35">
        <v>3</v>
      </c>
      <c r="H35" s="2">
        <v>4.2699999999999996</v>
      </c>
      <c r="I35" s="1"/>
      <c r="J35">
        <f t="shared" si="15"/>
        <v>1</v>
      </c>
      <c r="K35">
        <f t="shared" si="0"/>
        <v>0</v>
      </c>
      <c r="L35">
        <f t="shared" si="1"/>
        <v>1</v>
      </c>
      <c r="M35">
        <f t="shared" si="2"/>
        <v>0</v>
      </c>
      <c r="N35">
        <f t="shared" si="3"/>
        <v>0</v>
      </c>
      <c r="O35">
        <f t="shared" si="4"/>
        <v>0</v>
      </c>
      <c r="P35">
        <f t="shared" si="5"/>
        <v>0</v>
      </c>
      <c r="Q35">
        <f t="shared" si="6"/>
        <v>0</v>
      </c>
      <c r="R35">
        <f t="shared" si="7"/>
        <v>0</v>
      </c>
      <c r="S35">
        <f>VLOOKUP(D35,[1]stage!A:B,2,TRUE)</f>
        <v>1</v>
      </c>
      <c r="T35">
        <f t="shared" si="16"/>
        <v>1</v>
      </c>
      <c r="U35">
        <v>0</v>
      </c>
      <c r="V35">
        <v>1</v>
      </c>
      <c r="W35">
        <v>0</v>
      </c>
      <c r="X35">
        <v>1</v>
      </c>
      <c r="Y35">
        <v>0</v>
      </c>
      <c r="Z35">
        <v>0</v>
      </c>
      <c r="AA35">
        <f>VLOOKUP(D35,[1]Demand!A:B,2,TRUE)</f>
        <v>152</v>
      </c>
      <c r="AB35">
        <f t="shared" si="17"/>
        <v>423</v>
      </c>
      <c r="AC35">
        <f t="shared" si="18"/>
        <v>250</v>
      </c>
      <c r="AD35">
        <f t="shared" si="19"/>
        <v>100</v>
      </c>
      <c r="AE35">
        <f t="shared" si="20"/>
        <v>-73</v>
      </c>
      <c r="AF35">
        <f t="shared" si="44"/>
        <v>100</v>
      </c>
      <c r="AG35">
        <f t="shared" si="44"/>
        <v>73</v>
      </c>
      <c r="AH35">
        <f t="shared" si="45"/>
        <v>0</v>
      </c>
      <c r="AI35">
        <f t="shared" si="45"/>
        <v>1</v>
      </c>
      <c r="AJ35">
        <f t="shared" si="45"/>
        <v>0</v>
      </c>
      <c r="AK35">
        <f t="shared" si="45"/>
        <v>1</v>
      </c>
      <c r="AL35">
        <f t="shared" si="46"/>
        <v>0</v>
      </c>
      <c r="AM35">
        <f t="shared" si="46"/>
        <v>0</v>
      </c>
      <c r="AN35">
        <f t="shared" si="10"/>
        <v>0</v>
      </c>
      <c r="AO35">
        <f t="shared" si="47"/>
        <v>0</v>
      </c>
      <c r="AP35">
        <f t="shared" si="47"/>
        <v>0</v>
      </c>
      <c r="AQ35">
        <f t="shared" si="47"/>
        <v>0</v>
      </c>
      <c r="AR35">
        <f t="shared" si="47"/>
        <v>0</v>
      </c>
      <c r="AS35">
        <f t="shared" si="48"/>
        <v>0</v>
      </c>
      <c r="AT35">
        <f t="shared" si="48"/>
        <v>0</v>
      </c>
      <c r="AU35" t="b">
        <f t="shared" si="21"/>
        <v>0</v>
      </c>
      <c r="AV35" t="b">
        <f t="shared" si="22"/>
        <v>1</v>
      </c>
      <c r="AW35" t="b">
        <f t="shared" si="12"/>
        <v>1</v>
      </c>
      <c r="AX35">
        <f t="shared" si="13"/>
        <v>1</v>
      </c>
      <c r="AY35">
        <f t="shared" si="49"/>
        <v>0</v>
      </c>
      <c r="AZ35">
        <f t="shared" si="49"/>
        <v>1</v>
      </c>
      <c r="BA35">
        <f t="shared" si="49"/>
        <v>0</v>
      </c>
      <c r="BB35">
        <f t="shared" si="49"/>
        <v>1</v>
      </c>
      <c r="BC35">
        <f t="shared" si="50"/>
        <v>0</v>
      </c>
      <c r="BD35">
        <f t="shared" si="50"/>
        <v>0</v>
      </c>
      <c r="BE35">
        <f t="shared" si="23"/>
        <v>1</v>
      </c>
      <c r="BF35">
        <f t="shared" si="24"/>
        <v>0</v>
      </c>
      <c r="BG35">
        <f t="shared" si="25"/>
        <v>1</v>
      </c>
      <c r="BH35">
        <f t="shared" si="26"/>
        <v>0</v>
      </c>
      <c r="BI35">
        <f t="shared" si="27"/>
        <v>1</v>
      </c>
      <c r="BJ35">
        <f t="shared" si="28"/>
        <v>0</v>
      </c>
      <c r="BK35">
        <f t="shared" si="29"/>
        <v>0</v>
      </c>
      <c r="BL35">
        <f t="shared" si="30"/>
        <v>0</v>
      </c>
      <c r="BM35">
        <f t="shared" si="31"/>
        <v>0</v>
      </c>
      <c r="BN35">
        <f t="shared" si="32"/>
        <v>0</v>
      </c>
      <c r="BO35">
        <f t="shared" si="33"/>
        <v>0</v>
      </c>
      <c r="BP35">
        <f t="shared" si="34"/>
        <v>0</v>
      </c>
      <c r="BQ35">
        <f t="shared" si="35"/>
        <v>0</v>
      </c>
      <c r="BR35">
        <f t="shared" si="36"/>
        <v>0</v>
      </c>
      <c r="BS35">
        <f t="shared" si="37"/>
        <v>0</v>
      </c>
      <c r="BT35">
        <f t="shared" si="38"/>
        <v>0</v>
      </c>
      <c r="BU35">
        <f t="shared" si="39"/>
        <v>0</v>
      </c>
      <c r="BV35">
        <f t="shared" si="40"/>
        <v>0</v>
      </c>
      <c r="BW35">
        <f t="shared" si="41"/>
        <v>0</v>
      </c>
      <c r="BX35">
        <f t="shared" si="42"/>
        <v>0</v>
      </c>
      <c r="BY35">
        <f t="shared" si="43"/>
        <v>0</v>
      </c>
      <c r="BZ35">
        <v>1</v>
      </c>
    </row>
    <row r="36" spans="1:78" x14ac:dyDescent="0.2">
      <c r="A36">
        <v>5</v>
      </c>
      <c r="B36">
        <v>906</v>
      </c>
      <c r="C36" t="s">
        <v>12</v>
      </c>
      <c r="D36">
        <v>3</v>
      </c>
      <c r="E36">
        <v>198</v>
      </c>
      <c r="F36">
        <v>3</v>
      </c>
      <c r="G36">
        <v>3</v>
      </c>
      <c r="H36" s="2">
        <v>4.2699999999999996</v>
      </c>
      <c r="I36" s="1"/>
      <c r="J36">
        <f t="shared" si="15"/>
        <v>1</v>
      </c>
      <c r="K36">
        <f t="shared" si="0"/>
        <v>0</v>
      </c>
      <c r="L36">
        <f t="shared" si="1"/>
        <v>0</v>
      </c>
      <c r="M36">
        <f t="shared" si="2"/>
        <v>1</v>
      </c>
      <c r="N36">
        <f t="shared" si="3"/>
        <v>0</v>
      </c>
      <c r="O36">
        <f t="shared" si="4"/>
        <v>0</v>
      </c>
      <c r="P36">
        <f t="shared" si="5"/>
        <v>0</v>
      </c>
      <c r="Q36">
        <f t="shared" si="6"/>
        <v>0</v>
      </c>
      <c r="R36">
        <f t="shared" si="7"/>
        <v>0</v>
      </c>
      <c r="S36">
        <f>VLOOKUP(D36,[1]stage!A:B,2,TRUE)</f>
        <v>1</v>
      </c>
      <c r="T36">
        <f t="shared" si="16"/>
        <v>1</v>
      </c>
      <c r="U36">
        <v>0</v>
      </c>
      <c r="V36">
        <v>1</v>
      </c>
      <c r="W36">
        <v>0</v>
      </c>
      <c r="X36">
        <v>1</v>
      </c>
      <c r="Y36">
        <v>0</v>
      </c>
      <c r="Z36">
        <v>0</v>
      </c>
      <c r="AA36">
        <f>VLOOKUP(D36,[1]Demand!A:B,2,TRUE)</f>
        <v>9</v>
      </c>
      <c r="AB36">
        <f t="shared" si="17"/>
        <v>152</v>
      </c>
      <c r="AC36">
        <f t="shared" si="18"/>
        <v>350</v>
      </c>
      <c r="AD36">
        <f t="shared" si="19"/>
        <v>-152</v>
      </c>
      <c r="AE36">
        <f t="shared" si="20"/>
        <v>46</v>
      </c>
      <c r="AF36">
        <f t="shared" si="44"/>
        <v>152</v>
      </c>
      <c r="AG36">
        <f t="shared" si="44"/>
        <v>46</v>
      </c>
      <c r="AH36">
        <f t="shared" si="45"/>
        <v>0</v>
      </c>
      <c r="AI36">
        <f t="shared" si="45"/>
        <v>1</v>
      </c>
      <c r="AJ36">
        <f t="shared" si="45"/>
        <v>0</v>
      </c>
      <c r="AK36">
        <f t="shared" si="45"/>
        <v>1</v>
      </c>
      <c r="AL36">
        <f t="shared" si="46"/>
        <v>0</v>
      </c>
      <c r="AM36">
        <f t="shared" si="46"/>
        <v>0</v>
      </c>
      <c r="AN36">
        <f t="shared" si="10"/>
        <v>1</v>
      </c>
      <c r="AO36">
        <f t="shared" si="47"/>
        <v>0</v>
      </c>
      <c r="AP36">
        <f t="shared" si="47"/>
        <v>1</v>
      </c>
      <c r="AQ36">
        <f t="shared" si="47"/>
        <v>0</v>
      </c>
      <c r="AR36">
        <f t="shared" si="47"/>
        <v>1</v>
      </c>
      <c r="AS36">
        <f t="shared" si="48"/>
        <v>0</v>
      </c>
      <c r="AT36">
        <f t="shared" si="48"/>
        <v>0</v>
      </c>
      <c r="AU36" t="b">
        <f t="shared" si="21"/>
        <v>1</v>
      </c>
      <c r="AV36" t="b">
        <f t="shared" si="22"/>
        <v>0</v>
      </c>
      <c r="AW36" t="b">
        <f t="shared" si="12"/>
        <v>1</v>
      </c>
      <c r="AX36">
        <f t="shared" si="13"/>
        <v>1</v>
      </c>
      <c r="AY36">
        <f t="shared" si="49"/>
        <v>0</v>
      </c>
      <c r="AZ36">
        <f t="shared" si="49"/>
        <v>1</v>
      </c>
      <c r="BA36">
        <f t="shared" si="49"/>
        <v>0</v>
      </c>
      <c r="BB36">
        <f t="shared" si="49"/>
        <v>1</v>
      </c>
      <c r="BC36">
        <f t="shared" si="50"/>
        <v>0</v>
      </c>
      <c r="BD36">
        <f t="shared" si="50"/>
        <v>0</v>
      </c>
      <c r="BE36">
        <f t="shared" si="23"/>
        <v>1</v>
      </c>
      <c r="BF36">
        <f t="shared" si="24"/>
        <v>0</v>
      </c>
      <c r="BG36">
        <f t="shared" si="25"/>
        <v>1</v>
      </c>
      <c r="BH36">
        <f t="shared" si="26"/>
        <v>0</v>
      </c>
      <c r="BI36">
        <f t="shared" si="27"/>
        <v>1</v>
      </c>
      <c r="BJ36">
        <f t="shared" si="28"/>
        <v>0</v>
      </c>
      <c r="BK36">
        <f t="shared" si="29"/>
        <v>0</v>
      </c>
      <c r="BL36">
        <f t="shared" si="30"/>
        <v>0</v>
      </c>
      <c r="BM36">
        <f t="shared" si="31"/>
        <v>0</v>
      </c>
      <c r="BN36">
        <f t="shared" si="32"/>
        <v>0</v>
      </c>
      <c r="BO36">
        <f t="shared" si="33"/>
        <v>0</v>
      </c>
      <c r="BP36">
        <f t="shared" si="34"/>
        <v>0</v>
      </c>
      <c r="BQ36">
        <f t="shared" si="35"/>
        <v>0</v>
      </c>
      <c r="BR36">
        <f t="shared" si="36"/>
        <v>0</v>
      </c>
      <c r="BS36">
        <f t="shared" si="37"/>
        <v>0</v>
      </c>
      <c r="BT36">
        <f t="shared" si="38"/>
        <v>0</v>
      </c>
      <c r="BU36">
        <f t="shared" si="39"/>
        <v>0</v>
      </c>
      <c r="BV36">
        <f t="shared" si="40"/>
        <v>0</v>
      </c>
      <c r="BW36">
        <f t="shared" si="41"/>
        <v>0</v>
      </c>
      <c r="BX36">
        <f t="shared" si="42"/>
        <v>0</v>
      </c>
      <c r="BY36">
        <f t="shared" si="43"/>
        <v>0</v>
      </c>
      <c r="BZ36">
        <v>1</v>
      </c>
    </row>
    <row r="37" spans="1:78" x14ac:dyDescent="0.2">
      <c r="A37">
        <v>5</v>
      </c>
      <c r="B37">
        <v>906</v>
      </c>
      <c r="C37" t="s">
        <v>12</v>
      </c>
      <c r="D37">
        <v>4</v>
      </c>
      <c r="E37">
        <v>189</v>
      </c>
      <c r="F37">
        <v>3</v>
      </c>
      <c r="G37">
        <v>3</v>
      </c>
      <c r="H37" s="2">
        <v>4.2699999999999996</v>
      </c>
      <c r="I37" s="1"/>
      <c r="J37">
        <f t="shared" si="15"/>
        <v>1</v>
      </c>
      <c r="K37">
        <f t="shared" si="0"/>
        <v>0</v>
      </c>
      <c r="L37">
        <f t="shared" si="1"/>
        <v>0</v>
      </c>
      <c r="M37">
        <f t="shared" si="2"/>
        <v>0</v>
      </c>
      <c r="N37">
        <f t="shared" si="3"/>
        <v>1</v>
      </c>
      <c r="O37">
        <f t="shared" si="4"/>
        <v>0</v>
      </c>
      <c r="P37">
        <f t="shared" si="5"/>
        <v>0</v>
      </c>
      <c r="Q37">
        <f t="shared" si="6"/>
        <v>0</v>
      </c>
      <c r="R37">
        <f t="shared" si="7"/>
        <v>0</v>
      </c>
      <c r="S37">
        <f>VLOOKUP(D37,[1]stage!A:B,2,TRUE)</f>
        <v>0</v>
      </c>
      <c r="T37">
        <f t="shared" si="16"/>
        <v>0</v>
      </c>
      <c r="U37">
        <v>0</v>
      </c>
      <c r="V37">
        <v>1</v>
      </c>
      <c r="W37">
        <v>0</v>
      </c>
      <c r="X37">
        <v>1</v>
      </c>
      <c r="Y37">
        <v>0</v>
      </c>
      <c r="Z37">
        <v>0</v>
      </c>
      <c r="AA37">
        <f>VLOOKUP(D37,[1]Demand!A:B,2,TRUE)</f>
        <v>269</v>
      </c>
      <c r="AB37">
        <f t="shared" si="17"/>
        <v>9</v>
      </c>
      <c r="AC37">
        <f t="shared" si="18"/>
        <v>198</v>
      </c>
      <c r="AD37">
        <f t="shared" si="19"/>
        <v>-9</v>
      </c>
      <c r="AE37">
        <f t="shared" si="20"/>
        <v>180</v>
      </c>
      <c r="AF37">
        <f t="shared" si="44"/>
        <v>9</v>
      </c>
      <c r="AG37">
        <f t="shared" si="44"/>
        <v>180</v>
      </c>
      <c r="AH37">
        <f t="shared" si="45"/>
        <v>0</v>
      </c>
      <c r="AI37">
        <f t="shared" si="45"/>
        <v>0</v>
      </c>
      <c r="AJ37">
        <f t="shared" si="45"/>
        <v>0</v>
      </c>
      <c r="AK37">
        <f t="shared" si="45"/>
        <v>0</v>
      </c>
      <c r="AL37">
        <f t="shared" si="46"/>
        <v>0</v>
      </c>
      <c r="AM37">
        <f t="shared" si="46"/>
        <v>0</v>
      </c>
      <c r="AN37">
        <f t="shared" si="10"/>
        <v>1</v>
      </c>
      <c r="AO37">
        <f t="shared" si="47"/>
        <v>0</v>
      </c>
      <c r="AP37">
        <f t="shared" si="47"/>
        <v>1</v>
      </c>
      <c r="AQ37">
        <f t="shared" si="47"/>
        <v>0</v>
      </c>
      <c r="AR37">
        <f t="shared" si="47"/>
        <v>1</v>
      </c>
      <c r="AS37">
        <f t="shared" si="48"/>
        <v>0</v>
      </c>
      <c r="AT37">
        <f t="shared" si="48"/>
        <v>0</v>
      </c>
      <c r="AU37" t="b">
        <f t="shared" si="21"/>
        <v>1</v>
      </c>
      <c r="AV37" t="b">
        <f t="shared" si="22"/>
        <v>0</v>
      </c>
      <c r="AW37" t="b">
        <f t="shared" si="12"/>
        <v>1</v>
      </c>
      <c r="AX37">
        <f t="shared" si="13"/>
        <v>1</v>
      </c>
      <c r="AY37">
        <f t="shared" si="49"/>
        <v>0</v>
      </c>
      <c r="AZ37">
        <f t="shared" si="49"/>
        <v>1</v>
      </c>
      <c r="BA37">
        <f t="shared" si="49"/>
        <v>0</v>
      </c>
      <c r="BB37">
        <f t="shared" si="49"/>
        <v>1</v>
      </c>
      <c r="BC37">
        <f t="shared" si="50"/>
        <v>0</v>
      </c>
      <c r="BD37">
        <f t="shared" si="50"/>
        <v>0</v>
      </c>
      <c r="BE37">
        <f t="shared" si="23"/>
        <v>1</v>
      </c>
      <c r="BF37">
        <f t="shared" si="24"/>
        <v>0</v>
      </c>
      <c r="BG37">
        <f t="shared" si="25"/>
        <v>1</v>
      </c>
      <c r="BH37">
        <f t="shared" si="26"/>
        <v>0</v>
      </c>
      <c r="BI37">
        <f t="shared" si="27"/>
        <v>1</v>
      </c>
      <c r="BJ37">
        <f t="shared" si="28"/>
        <v>0</v>
      </c>
      <c r="BK37">
        <f t="shared" si="29"/>
        <v>0</v>
      </c>
      <c r="BL37">
        <f t="shared" si="30"/>
        <v>0</v>
      </c>
      <c r="BM37">
        <f t="shared" si="31"/>
        <v>0</v>
      </c>
      <c r="BN37">
        <f t="shared" si="32"/>
        <v>0</v>
      </c>
      <c r="BO37">
        <f t="shared" si="33"/>
        <v>0</v>
      </c>
      <c r="BP37">
        <f t="shared" si="34"/>
        <v>0</v>
      </c>
      <c r="BQ37">
        <f t="shared" si="35"/>
        <v>0</v>
      </c>
      <c r="BR37">
        <f t="shared" si="36"/>
        <v>0</v>
      </c>
      <c r="BS37">
        <f t="shared" si="37"/>
        <v>0</v>
      </c>
      <c r="BT37">
        <f t="shared" si="38"/>
        <v>0</v>
      </c>
      <c r="BU37">
        <f t="shared" si="39"/>
        <v>0</v>
      </c>
      <c r="BV37">
        <f t="shared" si="40"/>
        <v>0</v>
      </c>
      <c r="BW37">
        <f t="shared" si="41"/>
        <v>0</v>
      </c>
      <c r="BX37">
        <f t="shared" si="42"/>
        <v>0</v>
      </c>
      <c r="BY37">
        <f t="shared" si="43"/>
        <v>0</v>
      </c>
      <c r="BZ37">
        <v>1</v>
      </c>
    </row>
    <row r="38" spans="1:78" x14ac:dyDescent="0.2">
      <c r="A38">
        <v>5</v>
      </c>
      <c r="B38">
        <v>906</v>
      </c>
      <c r="C38" t="s">
        <v>12</v>
      </c>
      <c r="D38">
        <v>5</v>
      </c>
      <c r="E38">
        <v>198</v>
      </c>
      <c r="F38">
        <v>3</v>
      </c>
      <c r="G38">
        <v>3</v>
      </c>
      <c r="H38" s="2">
        <v>4.2699999999999996</v>
      </c>
      <c r="I38" s="1"/>
      <c r="J38">
        <f t="shared" si="15"/>
        <v>1</v>
      </c>
      <c r="K38">
        <f t="shared" si="0"/>
        <v>0</v>
      </c>
      <c r="L38">
        <f t="shared" si="1"/>
        <v>0</v>
      </c>
      <c r="M38">
        <f t="shared" si="2"/>
        <v>0</v>
      </c>
      <c r="N38">
        <f t="shared" si="3"/>
        <v>0</v>
      </c>
      <c r="O38">
        <f t="shared" si="4"/>
        <v>1</v>
      </c>
      <c r="P38">
        <f t="shared" si="5"/>
        <v>0</v>
      </c>
      <c r="Q38">
        <f t="shared" si="6"/>
        <v>0</v>
      </c>
      <c r="R38">
        <f t="shared" si="7"/>
        <v>0</v>
      </c>
      <c r="S38">
        <f>VLOOKUP(D38,[1]stage!A:B,2,TRUE)</f>
        <v>0</v>
      </c>
      <c r="T38">
        <f t="shared" si="16"/>
        <v>0</v>
      </c>
      <c r="U38">
        <v>0</v>
      </c>
      <c r="V38">
        <v>1</v>
      </c>
      <c r="W38">
        <v>0</v>
      </c>
      <c r="X38">
        <v>1</v>
      </c>
      <c r="Y38">
        <v>0</v>
      </c>
      <c r="Z38">
        <v>0</v>
      </c>
      <c r="AA38">
        <f>VLOOKUP(D38,[1]Demand!A:B,2,TRUE)</f>
        <v>250</v>
      </c>
      <c r="AB38">
        <f t="shared" si="17"/>
        <v>269</v>
      </c>
      <c r="AC38">
        <f t="shared" si="18"/>
        <v>189</v>
      </c>
      <c r="AD38">
        <f t="shared" si="19"/>
        <v>9</v>
      </c>
      <c r="AE38">
        <f t="shared" si="20"/>
        <v>-71</v>
      </c>
      <c r="AF38">
        <f t="shared" si="44"/>
        <v>9</v>
      </c>
      <c r="AG38">
        <f t="shared" si="44"/>
        <v>71</v>
      </c>
      <c r="AH38">
        <f t="shared" si="45"/>
        <v>0</v>
      </c>
      <c r="AI38">
        <f t="shared" si="45"/>
        <v>0</v>
      </c>
      <c r="AJ38">
        <f t="shared" si="45"/>
        <v>0</v>
      </c>
      <c r="AK38">
        <f t="shared" si="45"/>
        <v>0</v>
      </c>
      <c r="AL38">
        <f t="shared" si="46"/>
        <v>0</v>
      </c>
      <c r="AM38">
        <f t="shared" si="46"/>
        <v>0</v>
      </c>
      <c r="AN38">
        <f t="shared" si="10"/>
        <v>0</v>
      </c>
      <c r="AO38">
        <f t="shared" si="47"/>
        <v>0</v>
      </c>
      <c r="AP38">
        <f t="shared" si="47"/>
        <v>0</v>
      </c>
      <c r="AQ38">
        <f t="shared" si="47"/>
        <v>0</v>
      </c>
      <c r="AR38">
        <f t="shared" si="47"/>
        <v>0</v>
      </c>
      <c r="AS38">
        <f t="shared" si="48"/>
        <v>0</v>
      </c>
      <c r="AT38">
        <f t="shared" si="48"/>
        <v>0</v>
      </c>
      <c r="AU38" t="b">
        <f t="shared" si="21"/>
        <v>0</v>
      </c>
      <c r="AV38" t="b">
        <f t="shared" si="22"/>
        <v>1</v>
      </c>
      <c r="AW38" t="b">
        <f t="shared" si="12"/>
        <v>1</v>
      </c>
      <c r="AX38">
        <f t="shared" si="13"/>
        <v>1</v>
      </c>
      <c r="AY38">
        <f t="shared" si="49"/>
        <v>0</v>
      </c>
      <c r="AZ38">
        <f t="shared" si="49"/>
        <v>1</v>
      </c>
      <c r="BA38">
        <f t="shared" si="49"/>
        <v>0</v>
      </c>
      <c r="BB38">
        <f t="shared" si="49"/>
        <v>1</v>
      </c>
      <c r="BC38">
        <f t="shared" si="50"/>
        <v>0</v>
      </c>
      <c r="BD38">
        <f t="shared" si="50"/>
        <v>0</v>
      </c>
      <c r="BE38">
        <f t="shared" si="23"/>
        <v>1</v>
      </c>
      <c r="BF38">
        <f t="shared" si="24"/>
        <v>0</v>
      </c>
      <c r="BG38">
        <f t="shared" si="25"/>
        <v>1</v>
      </c>
      <c r="BH38">
        <f t="shared" si="26"/>
        <v>0</v>
      </c>
      <c r="BI38">
        <f t="shared" si="27"/>
        <v>1</v>
      </c>
      <c r="BJ38">
        <f t="shared" si="28"/>
        <v>0</v>
      </c>
      <c r="BK38">
        <f t="shared" si="29"/>
        <v>0</v>
      </c>
      <c r="BL38">
        <f t="shared" si="30"/>
        <v>0</v>
      </c>
      <c r="BM38">
        <f t="shared" si="31"/>
        <v>0</v>
      </c>
      <c r="BN38">
        <f t="shared" si="32"/>
        <v>0</v>
      </c>
      <c r="BO38">
        <f t="shared" si="33"/>
        <v>0</v>
      </c>
      <c r="BP38">
        <f t="shared" si="34"/>
        <v>0</v>
      </c>
      <c r="BQ38">
        <f t="shared" si="35"/>
        <v>0</v>
      </c>
      <c r="BR38">
        <f t="shared" si="36"/>
        <v>0</v>
      </c>
      <c r="BS38">
        <f t="shared" si="37"/>
        <v>0</v>
      </c>
      <c r="BT38">
        <f t="shared" si="38"/>
        <v>0</v>
      </c>
      <c r="BU38">
        <f t="shared" si="39"/>
        <v>0</v>
      </c>
      <c r="BV38">
        <f t="shared" si="40"/>
        <v>0</v>
      </c>
      <c r="BW38">
        <f t="shared" si="41"/>
        <v>0</v>
      </c>
      <c r="BX38">
        <f t="shared" si="42"/>
        <v>0</v>
      </c>
      <c r="BY38">
        <f t="shared" si="43"/>
        <v>0</v>
      </c>
      <c r="BZ38">
        <v>1</v>
      </c>
    </row>
    <row r="39" spans="1:78" x14ac:dyDescent="0.2">
      <c r="A39">
        <v>5</v>
      </c>
      <c r="B39">
        <v>906</v>
      </c>
      <c r="C39" t="s">
        <v>12</v>
      </c>
      <c r="D39">
        <v>6</v>
      </c>
      <c r="E39">
        <v>100</v>
      </c>
      <c r="F39">
        <v>3</v>
      </c>
      <c r="G39">
        <v>3</v>
      </c>
      <c r="H39" s="2">
        <v>4.2699999999999996</v>
      </c>
      <c r="I39" s="1"/>
      <c r="J39">
        <f t="shared" si="15"/>
        <v>1</v>
      </c>
      <c r="K39">
        <f t="shared" si="0"/>
        <v>0</v>
      </c>
      <c r="L39">
        <f t="shared" si="1"/>
        <v>0</v>
      </c>
      <c r="M39">
        <f t="shared" si="2"/>
        <v>0</v>
      </c>
      <c r="N39">
        <f t="shared" si="3"/>
        <v>0</v>
      </c>
      <c r="O39">
        <f t="shared" si="4"/>
        <v>0</v>
      </c>
      <c r="P39">
        <f t="shared" si="5"/>
        <v>1</v>
      </c>
      <c r="Q39">
        <f t="shared" si="6"/>
        <v>0</v>
      </c>
      <c r="R39">
        <f t="shared" si="7"/>
        <v>0</v>
      </c>
      <c r="S39">
        <f>VLOOKUP(D39,[1]stage!A:B,2,TRUE)</f>
        <v>0</v>
      </c>
      <c r="T39">
        <f t="shared" si="16"/>
        <v>0</v>
      </c>
      <c r="U39">
        <v>0</v>
      </c>
      <c r="V39">
        <v>1</v>
      </c>
      <c r="W39">
        <v>0</v>
      </c>
      <c r="X39">
        <v>1</v>
      </c>
      <c r="Y39">
        <v>0</v>
      </c>
      <c r="Z39">
        <v>0</v>
      </c>
      <c r="AA39">
        <f>VLOOKUP(D39,[1]Demand!A:B,2,TRUE)</f>
        <v>19</v>
      </c>
      <c r="AB39">
        <f t="shared" si="17"/>
        <v>250</v>
      </c>
      <c r="AC39">
        <f t="shared" si="18"/>
        <v>198</v>
      </c>
      <c r="AD39">
        <f t="shared" si="19"/>
        <v>-98</v>
      </c>
      <c r="AE39">
        <f t="shared" si="20"/>
        <v>-150</v>
      </c>
      <c r="AF39">
        <f t="shared" si="44"/>
        <v>98</v>
      </c>
      <c r="AG39">
        <f t="shared" si="44"/>
        <v>150</v>
      </c>
      <c r="AH39">
        <f t="shared" si="45"/>
        <v>0</v>
      </c>
      <c r="AI39">
        <f t="shared" si="45"/>
        <v>0</v>
      </c>
      <c r="AJ39">
        <f t="shared" si="45"/>
        <v>0</v>
      </c>
      <c r="AK39">
        <f t="shared" si="45"/>
        <v>0</v>
      </c>
      <c r="AL39">
        <f t="shared" si="46"/>
        <v>0</v>
      </c>
      <c r="AM39">
        <f t="shared" si="46"/>
        <v>0</v>
      </c>
      <c r="AN39">
        <f t="shared" si="10"/>
        <v>0</v>
      </c>
      <c r="AO39">
        <f t="shared" si="47"/>
        <v>0</v>
      </c>
      <c r="AP39">
        <f t="shared" si="47"/>
        <v>0</v>
      </c>
      <c r="AQ39">
        <f t="shared" si="47"/>
        <v>0</v>
      </c>
      <c r="AR39">
        <f t="shared" si="47"/>
        <v>0</v>
      </c>
      <c r="AS39">
        <f t="shared" si="48"/>
        <v>0</v>
      </c>
      <c r="AT39">
        <f t="shared" si="48"/>
        <v>0</v>
      </c>
      <c r="AU39" t="b">
        <f t="shared" si="21"/>
        <v>0</v>
      </c>
      <c r="AV39" t="b">
        <f t="shared" si="22"/>
        <v>0</v>
      </c>
      <c r="AW39" t="b">
        <f t="shared" si="12"/>
        <v>0</v>
      </c>
      <c r="AX39">
        <f t="shared" si="13"/>
        <v>0</v>
      </c>
      <c r="AY39">
        <f t="shared" si="49"/>
        <v>0</v>
      </c>
      <c r="AZ39">
        <f t="shared" si="49"/>
        <v>0</v>
      </c>
      <c r="BA39">
        <f t="shared" si="49"/>
        <v>0</v>
      </c>
      <c r="BB39">
        <f t="shared" si="49"/>
        <v>0</v>
      </c>
      <c r="BC39">
        <f t="shared" si="50"/>
        <v>0</v>
      </c>
      <c r="BD39">
        <f t="shared" si="50"/>
        <v>0</v>
      </c>
      <c r="BE39">
        <f t="shared" si="23"/>
        <v>1</v>
      </c>
      <c r="BF39">
        <f t="shared" si="24"/>
        <v>0</v>
      </c>
      <c r="BG39">
        <f t="shared" si="25"/>
        <v>1</v>
      </c>
      <c r="BH39">
        <f t="shared" si="26"/>
        <v>0</v>
      </c>
      <c r="BI39">
        <f t="shared" si="27"/>
        <v>1</v>
      </c>
      <c r="BJ39">
        <f t="shared" si="28"/>
        <v>0</v>
      </c>
      <c r="BK39">
        <f t="shared" si="29"/>
        <v>0</v>
      </c>
      <c r="BL39">
        <f t="shared" si="30"/>
        <v>0</v>
      </c>
      <c r="BM39">
        <f t="shared" si="31"/>
        <v>0</v>
      </c>
      <c r="BN39">
        <f t="shared" si="32"/>
        <v>0</v>
      </c>
      <c r="BO39">
        <f t="shared" si="33"/>
        <v>0</v>
      </c>
      <c r="BP39">
        <f t="shared" si="34"/>
        <v>0</v>
      </c>
      <c r="BQ39">
        <f t="shared" si="35"/>
        <v>0</v>
      </c>
      <c r="BR39">
        <f t="shared" si="36"/>
        <v>0</v>
      </c>
      <c r="BS39">
        <f t="shared" si="37"/>
        <v>0</v>
      </c>
      <c r="BT39">
        <f t="shared" si="38"/>
        <v>0</v>
      </c>
      <c r="BU39">
        <f t="shared" si="39"/>
        <v>0</v>
      </c>
      <c r="BV39">
        <f t="shared" si="40"/>
        <v>0</v>
      </c>
      <c r="BW39">
        <f t="shared" si="41"/>
        <v>0</v>
      </c>
      <c r="BX39">
        <f t="shared" si="42"/>
        <v>0</v>
      </c>
      <c r="BY39">
        <f t="shared" si="43"/>
        <v>0</v>
      </c>
      <c r="BZ39">
        <v>1</v>
      </c>
    </row>
    <row r="40" spans="1:78" x14ac:dyDescent="0.2">
      <c r="A40">
        <v>5</v>
      </c>
      <c r="B40">
        <v>906</v>
      </c>
      <c r="C40" t="s">
        <v>12</v>
      </c>
      <c r="D40">
        <v>7</v>
      </c>
      <c r="E40">
        <v>81</v>
      </c>
      <c r="F40">
        <v>3</v>
      </c>
      <c r="G40">
        <v>3</v>
      </c>
      <c r="H40" s="2">
        <v>4.2699999999999996</v>
      </c>
      <c r="I40" s="1"/>
      <c r="J40">
        <f t="shared" si="15"/>
        <v>1</v>
      </c>
      <c r="K40">
        <f t="shared" si="0"/>
        <v>0</v>
      </c>
      <c r="L40">
        <f t="shared" si="1"/>
        <v>0</v>
      </c>
      <c r="M40">
        <f t="shared" si="2"/>
        <v>0</v>
      </c>
      <c r="N40">
        <f t="shared" si="3"/>
        <v>0</v>
      </c>
      <c r="O40">
        <f t="shared" si="4"/>
        <v>0</v>
      </c>
      <c r="P40">
        <f t="shared" si="5"/>
        <v>0</v>
      </c>
      <c r="Q40">
        <f t="shared" si="6"/>
        <v>1</v>
      </c>
      <c r="R40">
        <f t="shared" si="7"/>
        <v>0</v>
      </c>
      <c r="S40">
        <f>VLOOKUP(D40,[1]stage!A:B,2,TRUE)</f>
        <v>0</v>
      </c>
      <c r="T40">
        <f t="shared" si="16"/>
        <v>0</v>
      </c>
      <c r="U40">
        <v>0</v>
      </c>
      <c r="V40">
        <v>1</v>
      </c>
      <c r="W40">
        <v>0</v>
      </c>
      <c r="X40">
        <v>1</v>
      </c>
      <c r="Y40">
        <v>0</v>
      </c>
      <c r="Z40">
        <v>0</v>
      </c>
      <c r="AA40">
        <f>VLOOKUP(D40,[1]Demand!A:B,2,TRUE)</f>
        <v>321</v>
      </c>
      <c r="AB40">
        <f t="shared" si="17"/>
        <v>19</v>
      </c>
      <c r="AC40">
        <f t="shared" si="18"/>
        <v>100</v>
      </c>
      <c r="AD40">
        <f t="shared" si="19"/>
        <v>-19</v>
      </c>
      <c r="AE40">
        <f t="shared" si="20"/>
        <v>62</v>
      </c>
      <c r="AF40">
        <f t="shared" si="44"/>
        <v>19</v>
      </c>
      <c r="AG40">
        <f t="shared" si="44"/>
        <v>62</v>
      </c>
      <c r="AH40">
        <f t="shared" si="45"/>
        <v>0</v>
      </c>
      <c r="AI40">
        <f t="shared" si="45"/>
        <v>0</v>
      </c>
      <c r="AJ40">
        <f t="shared" si="45"/>
        <v>0</v>
      </c>
      <c r="AK40">
        <f t="shared" si="45"/>
        <v>0</v>
      </c>
      <c r="AL40">
        <f t="shared" si="46"/>
        <v>0</v>
      </c>
      <c r="AM40">
        <f t="shared" si="46"/>
        <v>0</v>
      </c>
      <c r="AN40">
        <f t="shared" si="10"/>
        <v>1</v>
      </c>
      <c r="AO40">
        <f t="shared" si="47"/>
        <v>0</v>
      </c>
      <c r="AP40">
        <f t="shared" si="47"/>
        <v>1</v>
      </c>
      <c r="AQ40">
        <f t="shared" si="47"/>
        <v>0</v>
      </c>
      <c r="AR40">
        <f t="shared" si="47"/>
        <v>1</v>
      </c>
      <c r="AS40">
        <f t="shared" si="48"/>
        <v>0</v>
      </c>
      <c r="AT40">
        <f t="shared" si="48"/>
        <v>0</v>
      </c>
      <c r="AU40" t="b">
        <f t="shared" si="21"/>
        <v>1</v>
      </c>
      <c r="AV40" t="b">
        <f t="shared" si="22"/>
        <v>0</v>
      </c>
      <c r="AW40" t="b">
        <f t="shared" si="12"/>
        <v>1</v>
      </c>
      <c r="AX40">
        <f t="shared" si="13"/>
        <v>1</v>
      </c>
      <c r="AY40">
        <f t="shared" si="49"/>
        <v>0</v>
      </c>
      <c r="AZ40">
        <f t="shared" si="49"/>
        <v>1</v>
      </c>
      <c r="BA40">
        <f t="shared" si="49"/>
        <v>0</v>
      </c>
      <c r="BB40">
        <f t="shared" si="49"/>
        <v>1</v>
      </c>
      <c r="BC40">
        <f t="shared" si="50"/>
        <v>0</v>
      </c>
      <c r="BD40">
        <f t="shared" si="50"/>
        <v>0</v>
      </c>
      <c r="BE40">
        <f t="shared" si="23"/>
        <v>1</v>
      </c>
      <c r="BF40">
        <f t="shared" si="24"/>
        <v>0</v>
      </c>
      <c r="BG40">
        <f t="shared" si="25"/>
        <v>1</v>
      </c>
      <c r="BH40">
        <f t="shared" si="26"/>
        <v>0</v>
      </c>
      <c r="BI40">
        <f t="shared" si="27"/>
        <v>1</v>
      </c>
      <c r="BJ40">
        <f t="shared" si="28"/>
        <v>0</v>
      </c>
      <c r="BK40">
        <f t="shared" si="29"/>
        <v>0</v>
      </c>
      <c r="BL40">
        <f t="shared" si="30"/>
        <v>0</v>
      </c>
      <c r="BM40">
        <f t="shared" si="31"/>
        <v>0</v>
      </c>
      <c r="BN40">
        <f t="shared" si="32"/>
        <v>0</v>
      </c>
      <c r="BO40">
        <f t="shared" si="33"/>
        <v>0</v>
      </c>
      <c r="BP40">
        <f t="shared" si="34"/>
        <v>0</v>
      </c>
      <c r="BQ40">
        <f t="shared" si="35"/>
        <v>0</v>
      </c>
      <c r="BR40">
        <f t="shared" si="36"/>
        <v>0</v>
      </c>
      <c r="BS40">
        <f t="shared" si="37"/>
        <v>0</v>
      </c>
      <c r="BT40">
        <f t="shared" si="38"/>
        <v>0</v>
      </c>
      <c r="BU40">
        <f t="shared" si="39"/>
        <v>0</v>
      </c>
      <c r="BV40">
        <f t="shared" si="40"/>
        <v>0</v>
      </c>
      <c r="BW40">
        <f t="shared" si="41"/>
        <v>0</v>
      </c>
      <c r="BX40">
        <f t="shared" si="42"/>
        <v>0</v>
      </c>
      <c r="BY40">
        <f t="shared" si="43"/>
        <v>0</v>
      </c>
      <c r="BZ40">
        <v>1</v>
      </c>
    </row>
    <row r="41" spans="1:78" x14ac:dyDescent="0.2">
      <c r="A41">
        <v>5</v>
      </c>
      <c r="B41">
        <v>906</v>
      </c>
      <c r="C41" t="s">
        <v>12</v>
      </c>
      <c r="D41">
        <v>8</v>
      </c>
      <c r="E41">
        <v>100</v>
      </c>
      <c r="F41">
        <v>3</v>
      </c>
      <c r="G41">
        <v>3</v>
      </c>
      <c r="H41" s="2">
        <v>4.2699999999999996</v>
      </c>
      <c r="I41" s="1"/>
      <c r="J41">
        <f t="shared" si="15"/>
        <v>1</v>
      </c>
      <c r="K41">
        <f t="shared" si="0"/>
        <v>0</v>
      </c>
      <c r="L41">
        <f t="shared" si="1"/>
        <v>0</v>
      </c>
      <c r="M41">
        <f t="shared" si="2"/>
        <v>0</v>
      </c>
      <c r="N41">
        <f t="shared" si="3"/>
        <v>0</v>
      </c>
      <c r="O41">
        <f t="shared" si="4"/>
        <v>0</v>
      </c>
      <c r="P41">
        <f t="shared" si="5"/>
        <v>0</v>
      </c>
      <c r="Q41">
        <f t="shared" si="6"/>
        <v>0</v>
      </c>
      <c r="R41">
        <f t="shared" si="7"/>
        <v>1</v>
      </c>
      <c r="S41">
        <f>VLOOKUP(D41,[1]stage!A:B,2,TRUE)</f>
        <v>0</v>
      </c>
      <c r="T41">
        <f t="shared" si="16"/>
        <v>0</v>
      </c>
      <c r="U41">
        <v>0</v>
      </c>
      <c r="V41">
        <v>1</v>
      </c>
      <c r="W41">
        <v>0</v>
      </c>
      <c r="X41">
        <v>1</v>
      </c>
      <c r="Y41">
        <v>0</v>
      </c>
      <c r="Z41">
        <v>0</v>
      </c>
      <c r="AA41">
        <f>VLOOKUP(D41,[1]Demand!A:B,2,TRUE)</f>
        <v>414</v>
      </c>
      <c r="AB41">
        <f t="shared" si="17"/>
        <v>321</v>
      </c>
      <c r="AC41">
        <f t="shared" si="18"/>
        <v>81</v>
      </c>
      <c r="AD41">
        <f t="shared" si="19"/>
        <v>19</v>
      </c>
      <c r="AE41">
        <f t="shared" si="20"/>
        <v>-221</v>
      </c>
      <c r="AF41">
        <f t="shared" si="44"/>
        <v>19</v>
      </c>
      <c r="AG41">
        <f t="shared" si="44"/>
        <v>221</v>
      </c>
      <c r="AH41">
        <f t="shared" si="45"/>
        <v>0</v>
      </c>
      <c r="AI41">
        <f t="shared" si="45"/>
        <v>0</v>
      </c>
      <c r="AJ41">
        <f t="shared" si="45"/>
        <v>0</v>
      </c>
      <c r="AK41">
        <f t="shared" si="45"/>
        <v>0</v>
      </c>
      <c r="AL41">
        <f t="shared" si="46"/>
        <v>0</v>
      </c>
      <c r="AM41">
        <f t="shared" si="46"/>
        <v>0</v>
      </c>
      <c r="AN41">
        <f t="shared" si="10"/>
        <v>0</v>
      </c>
      <c r="AO41">
        <f t="shared" si="47"/>
        <v>0</v>
      </c>
      <c r="AP41">
        <f t="shared" si="47"/>
        <v>0</v>
      </c>
      <c r="AQ41">
        <f t="shared" si="47"/>
        <v>0</v>
      </c>
      <c r="AR41">
        <f t="shared" si="47"/>
        <v>0</v>
      </c>
      <c r="AS41">
        <f t="shared" si="48"/>
        <v>0</v>
      </c>
      <c r="AT41">
        <f t="shared" si="48"/>
        <v>0</v>
      </c>
      <c r="AU41" t="b">
        <f t="shared" si="21"/>
        <v>0</v>
      </c>
      <c r="AV41" t="b">
        <f t="shared" si="22"/>
        <v>1</v>
      </c>
      <c r="AW41" t="b">
        <f t="shared" si="12"/>
        <v>1</v>
      </c>
      <c r="AX41">
        <f t="shared" si="13"/>
        <v>1</v>
      </c>
      <c r="AY41">
        <f t="shared" si="49"/>
        <v>0</v>
      </c>
      <c r="AZ41">
        <f t="shared" si="49"/>
        <v>1</v>
      </c>
      <c r="BA41">
        <f t="shared" si="49"/>
        <v>0</v>
      </c>
      <c r="BB41">
        <f t="shared" si="49"/>
        <v>1</v>
      </c>
      <c r="BC41">
        <f t="shared" si="50"/>
        <v>0</v>
      </c>
      <c r="BD41">
        <f t="shared" si="50"/>
        <v>0</v>
      </c>
      <c r="BE41">
        <f t="shared" si="23"/>
        <v>1</v>
      </c>
      <c r="BF41">
        <f t="shared" si="24"/>
        <v>0</v>
      </c>
      <c r="BG41">
        <f t="shared" si="25"/>
        <v>1</v>
      </c>
      <c r="BH41">
        <f t="shared" si="26"/>
        <v>0</v>
      </c>
      <c r="BI41">
        <f t="shared" si="27"/>
        <v>1</v>
      </c>
      <c r="BJ41">
        <f t="shared" si="28"/>
        <v>0</v>
      </c>
      <c r="BK41">
        <f t="shared" si="29"/>
        <v>0</v>
      </c>
      <c r="BL41">
        <f t="shared" si="30"/>
        <v>0</v>
      </c>
      <c r="BM41">
        <f t="shared" si="31"/>
        <v>0</v>
      </c>
      <c r="BN41">
        <f t="shared" si="32"/>
        <v>0</v>
      </c>
      <c r="BO41">
        <f t="shared" si="33"/>
        <v>0</v>
      </c>
      <c r="BP41">
        <f t="shared" si="34"/>
        <v>0</v>
      </c>
      <c r="BQ41">
        <f t="shared" si="35"/>
        <v>0</v>
      </c>
      <c r="BR41">
        <f t="shared" si="36"/>
        <v>0</v>
      </c>
      <c r="BS41">
        <f t="shared" si="37"/>
        <v>0</v>
      </c>
      <c r="BT41">
        <f t="shared" si="38"/>
        <v>0</v>
      </c>
      <c r="BU41">
        <f t="shared" si="39"/>
        <v>0</v>
      </c>
      <c r="BV41">
        <f t="shared" si="40"/>
        <v>0</v>
      </c>
      <c r="BW41">
        <f t="shared" si="41"/>
        <v>0</v>
      </c>
      <c r="BX41">
        <f t="shared" si="42"/>
        <v>0</v>
      </c>
      <c r="BY41">
        <f t="shared" si="43"/>
        <v>0</v>
      </c>
      <c r="BZ41">
        <v>1</v>
      </c>
    </row>
    <row r="42" spans="1:78" x14ac:dyDescent="0.2">
      <c r="A42">
        <v>5</v>
      </c>
      <c r="B42">
        <v>907</v>
      </c>
      <c r="C42" t="s">
        <v>13</v>
      </c>
      <c r="D42">
        <v>1</v>
      </c>
      <c r="E42">
        <v>250</v>
      </c>
      <c r="F42">
        <v>3</v>
      </c>
      <c r="G42">
        <v>6</v>
      </c>
      <c r="H42" s="2">
        <v>1.94</v>
      </c>
      <c r="I42" s="1"/>
      <c r="J42">
        <f t="shared" si="15"/>
        <v>1</v>
      </c>
      <c r="K42">
        <f t="shared" si="0"/>
        <v>1</v>
      </c>
      <c r="L42">
        <f t="shared" si="1"/>
        <v>0</v>
      </c>
      <c r="M42">
        <f t="shared" si="2"/>
        <v>0</v>
      </c>
      <c r="N42">
        <f t="shared" si="3"/>
        <v>0</v>
      </c>
      <c r="O42">
        <f t="shared" si="4"/>
        <v>0</v>
      </c>
      <c r="P42">
        <f t="shared" si="5"/>
        <v>0</v>
      </c>
      <c r="Q42">
        <f t="shared" si="6"/>
        <v>0</v>
      </c>
      <c r="R42">
        <f t="shared" si="7"/>
        <v>0</v>
      </c>
      <c r="S42">
        <f>VLOOKUP(D42,[1]stage!A:B,2,TRUE)</f>
        <v>0</v>
      </c>
      <c r="T42">
        <f t="shared" si="16"/>
        <v>0</v>
      </c>
      <c r="U42">
        <v>0</v>
      </c>
      <c r="V42">
        <v>1</v>
      </c>
      <c r="W42">
        <v>0</v>
      </c>
      <c r="X42">
        <v>1</v>
      </c>
      <c r="Y42">
        <v>0</v>
      </c>
      <c r="Z42">
        <v>0</v>
      </c>
      <c r="AA42">
        <f>VLOOKUP(D42,[1]Demand!A:B,2,TRUE)</f>
        <v>423</v>
      </c>
      <c r="AB42">
        <f t="shared" si="17"/>
        <v>414</v>
      </c>
      <c r="AC42">
        <f t="shared" si="18"/>
        <v>100</v>
      </c>
      <c r="AD42">
        <f t="shared" si="19"/>
        <v>150</v>
      </c>
      <c r="AE42">
        <f t="shared" si="20"/>
        <v>-164</v>
      </c>
      <c r="AF42">
        <f t="shared" si="44"/>
        <v>150</v>
      </c>
      <c r="AG42">
        <f t="shared" si="44"/>
        <v>164</v>
      </c>
      <c r="AH42">
        <f t="shared" si="45"/>
        <v>0</v>
      </c>
      <c r="AI42">
        <f t="shared" si="45"/>
        <v>0</v>
      </c>
      <c r="AJ42">
        <f t="shared" si="45"/>
        <v>0</v>
      </c>
      <c r="AK42">
        <f t="shared" si="45"/>
        <v>0</v>
      </c>
      <c r="AL42">
        <f t="shared" si="46"/>
        <v>0</v>
      </c>
      <c r="AM42">
        <f t="shared" si="46"/>
        <v>0</v>
      </c>
      <c r="AN42">
        <f t="shared" si="10"/>
        <v>0</v>
      </c>
      <c r="AO42">
        <f t="shared" si="47"/>
        <v>0</v>
      </c>
      <c r="AP42">
        <f t="shared" si="47"/>
        <v>0</v>
      </c>
      <c r="AQ42">
        <f t="shared" si="47"/>
        <v>0</v>
      </c>
      <c r="AR42">
        <f t="shared" si="47"/>
        <v>0</v>
      </c>
      <c r="AS42">
        <f t="shared" si="48"/>
        <v>0</v>
      </c>
      <c r="AT42">
        <f t="shared" si="48"/>
        <v>0</v>
      </c>
      <c r="AU42" t="b">
        <f t="shared" si="21"/>
        <v>0</v>
      </c>
      <c r="AV42" t="b">
        <f t="shared" si="22"/>
        <v>1</v>
      </c>
      <c r="AW42" t="b">
        <f t="shared" si="12"/>
        <v>1</v>
      </c>
      <c r="AX42">
        <f t="shared" si="13"/>
        <v>1</v>
      </c>
      <c r="AY42">
        <f t="shared" si="49"/>
        <v>0</v>
      </c>
      <c r="AZ42">
        <f t="shared" si="49"/>
        <v>1</v>
      </c>
      <c r="BA42">
        <f t="shared" si="49"/>
        <v>0</v>
      </c>
      <c r="BB42">
        <f t="shared" si="49"/>
        <v>1</v>
      </c>
      <c r="BC42">
        <f t="shared" si="50"/>
        <v>0</v>
      </c>
      <c r="BD42">
        <f t="shared" si="50"/>
        <v>0</v>
      </c>
      <c r="BE42">
        <f t="shared" si="23"/>
        <v>0</v>
      </c>
      <c r="BF42">
        <f t="shared" si="24"/>
        <v>0</v>
      </c>
      <c r="BG42">
        <f t="shared" si="25"/>
        <v>0</v>
      </c>
      <c r="BH42">
        <f t="shared" si="26"/>
        <v>0</v>
      </c>
      <c r="BI42">
        <f t="shared" si="27"/>
        <v>0</v>
      </c>
      <c r="BJ42">
        <f t="shared" si="28"/>
        <v>0</v>
      </c>
      <c r="BK42">
        <f t="shared" si="29"/>
        <v>0</v>
      </c>
      <c r="BL42">
        <f t="shared" si="30"/>
        <v>0</v>
      </c>
      <c r="BM42">
        <f t="shared" si="31"/>
        <v>0</v>
      </c>
      <c r="BN42">
        <f t="shared" si="32"/>
        <v>0</v>
      </c>
      <c r="BO42">
        <f t="shared" si="33"/>
        <v>0</v>
      </c>
      <c r="BP42">
        <f t="shared" si="34"/>
        <v>0</v>
      </c>
      <c r="BQ42">
        <f t="shared" si="35"/>
        <v>0</v>
      </c>
      <c r="BR42">
        <f t="shared" si="36"/>
        <v>0</v>
      </c>
      <c r="BS42">
        <f t="shared" si="37"/>
        <v>1</v>
      </c>
      <c r="BT42">
        <f t="shared" si="38"/>
        <v>0</v>
      </c>
      <c r="BU42">
        <f t="shared" si="39"/>
        <v>1</v>
      </c>
      <c r="BV42">
        <f t="shared" si="40"/>
        <v>0</v>
      </c>
      <c r="BW42">
        <f t="shared" si="41"/>
        <v>1</v>
      </c>
      <c r="BX42">
        <f t="shared" si="42"/>
        <v>0</v>
      </c>
      <c r="BY42">
        <f t="shared" si="43"/>
        <v>0</v>
      </c>
      <c r="BZ42">
        <v>1</v>
      </c>
    </row>
    <row r="43" spans="1:78" x14ac:dyDescent="0.2">
      <c r="A43">
        <v>5</v>
      </c>
      <c r="B43">
        <v>907</v>
      </c>
      <c r="C43" t="s">
        <v>13</v>
      </c>
      <c r="D43">
        <v>2</v>
      </c>
      <c r="E43">
        <v>250</v>
      </c>
      <c r="F43">
        <v>3</v>
      </c>
      <c r="G43">
        <v>6</v>
      </c>
      <c r="H43" s="2">
        <v>1.94</v>
      </c>
      <c r="I43" s="1"/>
      <c r="J43">
        <f t="shared" si="15"/>
        <v>1</v>
      </c>
      <c r="K43">
        <f t="shared" si="0"/>
        <v>0</v>
      </c>
      <c r="L43">
        <f t="shared" si="1"/>
        <v>1</v>
      </c>
      <c r="M43">
        <f t="shared" si="2"/>
        <v>0</v>
      </c>
      <c r="N43">
        <f t="shared" si="3"/>
        <v>0</v>
      </c>
      <c r="O43">
        <f t="shared" si="4"/>
        <v>0</v>
      </c>
      <c r="P43">
        <f t="shared" si="5"/>
        <v>0</v>
      </c>
      <c r="Q43">
        <f t="shared" si="6"/>
        <v>0</v>
      </c>
      <c r="R43">
        <f t="shared" si="7"/>
        <v>0</v>
      </c>
      <c r="S43">
        <f>VLOOKUP(D43,[1]stage!A:B,2,TRUE)</f>
        <v>1</v>
      </c>
      <c r="T43">
        <f t="shared" si="16"/>
        <v>1</v>
      </c>
      <c r="U43">
        <v>0</v>
      </c>
      <c r="V43">
        <v>1</v>
      </c>
      <c r="W43">
        <v>0</v>
      </c>
      <c r="X43">
        <v>1</v>
      </c>
      <c r="Y43">
        <v>0</v>
      </c>
      <c r="Z43">
        <v>0</v>
      </c>
      <c r="AA43">
        <f>VLOOKUP(D43,[1]Demand!A:B,2,TRUE)</f>
        <v>152</v>
      </c>
      <c r="AB43">
        <f t="shared" si="17"/>
        <v>423</v>
      </c>
      <c r="AC43">
        <f t="shared" si="18"/>
        <v>250</v>
      </c>
      <c r="AD43">
        <f t="shared" si="19"/>
        <v>0</v>
      </c>
      <c r="AE43">
        <f t="shared" si="20"/>
        <v>-173</v>
      </c>
      <c r="AF43">
        <f t="shared" si="44"/>
        <v>0</v>
      </c>
      <c r="AG43">
        <f t="shared" si="44"/>
        <v>173</v>
      </c>
      <c r="AH43">
        <f t="shared" si="45"/>
        <v>0</v>
      </c>
      <c r="AI43">
        <f t="shared" si="45"/>
        <v>1</v>
      </c>
      <c r="AJ43">
        <f t="shared" si="45"/>
        <v>0</v>
      </c>
      <c r="AK43">
        <f t="shared" si="45"/>
        <v>1</v>
      </c>
      <c r="AL43">
        <f t="shared" si="46"/>
        <v>0</v>
      </c>
      <c r="AM43">
        <f t="shared" si="46"/>
        <v>0</v>
      </c>
      <c r="AN43">
        <f t="shared" si="10"/>
        <v>0</v>
      </c>
      <c r="AO43">
        <f t="shared" si="47"/>
        <v>0</v>
      </c>
      <c r="AP43">
        <f t="shared" si="47"/>
        <v>0</v>
      </c>
      <c r="AQ43">
        <f t="shared" si="47"/>
        <v>0</v>
      </c>
      <c r="AR43">
        <f t="shared" si="47"/>
        <v>0</v>
      </c>
      <c r="AS43">
        <f t="shared" si="48"/>
        <v>0</v>
      </c>
      <c r="AT43">
        <f t="shared" si="48"/>
        <v>0</v>
      </c>
      <c r="AU43" t="b">
        <f t="shared" si="21"/>
        <v>0</v>
      </c>
      <c r="AV43" t="b">
        <f t="shared" si="22"/>
        <v>0</v>
      </c>
      <c r="AW43" t="b">
        <f t="shared" si="12"/>
        <v>0</v>
      </c>
      <c r="AX43">
        <f t="shared" si="13"/>
        <v>0</v>
      </c>
      <c r="AY43">
        <f t="shared" si="49"/>
        <v>0</v>
      </c>
      <c r="AZ43">
        <f t="shared" si="49"/>
        <v>0</v>
      </c>
      <c r="BA43">
        <f t="shared" si="49"/>
        <v>0</v>
      </c>
      <c r="BB43">
        <f t="shared" si="49"/>
        <v>0</v>
      </c>
      <c r="BC43">
        <f t="shared" si="50"/>
        <v>0</v>
      </c>
      <c r="BD43">
        <f t="shared" si="50"/>
        <v>0</v>
      </c>
      <c r="BE43">
        <f t="shared" si="23"/>
        <v>0</v>
      </c>
      <c r="BF43">
        <f t="shared" si="24"/>
        <v>0</v>
      </c>
      <c r="BG43">
        <f t="shared" si="25"/>
        <v>0</v>
      </c>
      <c r="BH43">
        <f t="shared" si="26"/>
        <v>0</v>
      </c>
      <c r="BI43">
        <f t="shared" si="27"/>
        <v>0</v>
      </c>
      <c r="BJ43">
        <f t="shared" si="28"/>
        <v>0</v>
      </c>
      <c r="BK43">
        <f t="shared" si="29"/>
        <v>0</v>
      </c>
      <c r="BL43">
        <f t="shared" si="30"/>
        <v>0</v>
      </c>
      <c r="BM43">
        <f t="shared" si="31"/>
        <v>0</v>
      </c>
      <c r="BN43">
        <f t="shared" si="32"/>
        <v>0</v>
      </c>
      <c r="BO43">
        <f t="shared" si="33"/>
        <v>0</v>
      </c>
      <c r="BP43">
        <f t="shared" si="34"/>
        <v>0</v>
      </c>
      <c r="BQ43">
        <f t="shared" si="35"/>
        <v>0</v>
      </c>
      <c r="BR43">
        <f t="shared" si="36"/>
        <v>0</v>
      </c>
      <c r="BS43">
        <f t="shared" si="37"/>
        <v>1</v>
      </c>
      <c r="BT43">
        <f t="shared" si="38"/>
        <v>0</v>
      </c>
      <c r="BU43">
        <f t="shared" si="39"/>
        <v>1</v>
      </c>
      <c r="BV43">
        <f t="shared" si="40"/>
        <v>0</v>
      </c>
      <c r="BW43">
        <f t="shared" si="41"/>
        <v>1</v>
      </c>
      <c r="BX43">
        <f t="shared" si="42"/>
        <v>0</v>
      </c>
      <c r="BY43">
        <f t="shared" si="43"/>
        <v>0</v>
      </c>
      <c r="BZ43">
        <v>1</v>
      </c>
    </row>
    <row r="44" spans="1:78" x14ac:dyDescent="0.2">
      <c r="A44">
        <v>5</v>
      </c>
      <c r="B44">
        <v>907</v>
      </c>
      <c r="C44" t="s">
        <v>13</v>
      </c>
      <c r="D44">
        <v>3</v>
      </c>
      <c r="E44">
        <v>152</v>
      </c>
      <c r="F44">
        <v>3</v>
      </c>
      <c r="G44">
        <v>6</v>
      </c>
      <c r="H44" s="2">
        <v>1.94</v>
      </c>
      <c r="I44" s="1"/>
      <c r="J44">
        <f t="shared" si="15"/>
        <v>1</v>
      </c>
      <c r="K44">
        <f t="shared" si="0"/>
        <v>0</v>
      </c>
      <c r="L44">
        <f t="shared" si="1"/>
        <v>0</v>
      </c>
      <c r="M44">
        <f t="shared" si="2"/>
        <v>1</v>
      </c>
      <c r="N44">
        <f t="shared" si="3"/>
        <v>0</v>
      </c>
      <c r="O44">
        <f t="shared" si="4"/>
        <v>0</v>
      </c>
      <c r="P44">
        <f t="shared" si="5"/>
        <v>0</v>
      </c>
      <c r="Q44">
        <f t="shared" si="6"/>
        <v>0</v>
      </c>
      <c r="R44">
        <f t="shared" si="7"/>
        <v>0</v>
      </c>
      <c r="S44">
        <f>VLOOKUP(D44,[1]stage!A:B,2,TRUE)</f>
        <v>1</v>
      </c>
      <c r="T44">
        <f t="shared" si="16"/>
        <v>1</v>
      </c>
      <c r="U44">
        <v>0</v>
      </c>
      <c r="V44">
        <v>1</v>
      </c>
      <c r="W44">
        <v>0</v>
      </c>
      <c r="X44">
        <v>1</v>
      </c>
      <c r="Y44">
        <v>0</v>
      </c>
      <c r="Z44">
        <v>0</v>
      </c>
      <c r="AA44">
        <f>VLOOKUP(D44,[1]Demand!A:B,2,TRUE)</f>
        <v>9</v>
      </c>
      <c r="AB44">
        <f t="shared" si="17"/>
        <v>152</v>
      </c>
      <c r="AC44">
        <f t="shared" si="18"/>
        <v>250</v>
      </c>
      <c r="AD44">
        <f t="shared" si="19"/>
        <v>-98</v>
      </c>
      <c r="AE44">
        <f t="shared" si="20"/>
        <v>0</v>
      </c>
      <c r="AF44">
        <f t="shared" si="44"/>
        <v>98</v>
      </c>
      <c r="AG44">
        <f t="shared" si="44"/>
        <v>0</v>
      </c>
      <c r="AH44">
        <f t="shared" si="45"/>
        <v>0</v>
      </c>
      <c r="AI44">
        <f t="shared" si="45"/>
        <v>1</v>
      </c>
      <c r="AJ44">
        <f t="shared" si="45"/>
        <v>0</v>
      </c>
      <c r="AK44">
        <f t="shared" si="45"/>
        <v>1</v>
      </c>
      <c r="AL44">
        <f t="shared" si="46"/>
        <v>0</v>
      </c>
      <c r="AM44">
        <f t="shared" si="46"/>
        <v>0</v>
      </c>
      <c r="AN44">
        <f t="shared" si="10"/>
        <v>1</v>
      </c>
      <c r="AO44">
        <f t="shared" si="47"/>
        <v>0</v>
      </c>
      <c r="AP44">
        <f t="shared" si="47"/>
        <v>1</v>
      </c>
      <c r="AQ44">
        <f t="shared" si="47"/>
        <v>0</v>
      </c>
      <c r="AR44">
        <f t="shared" si="47"/>
        <v>1</v>
      </c>
      <c r="AS44">
        <f t="shared" si="48"/>
        <v>0</v>
      </c>
      <c r="AT44">
        <f t="shared" si="48"/>
        <v>0</v>
      </c>
      <c r="AU44" t="b">
        <f t="shared" si="21"/>
        <v>1</v>
      </c>
      <c r="AV44" t="b">
        <f t="shared" si="22"/>
        <v>0</v>
      </c>
      <c r="AW44" t="b">
        <f t="shared" si="12"/>
        <v>1</v>
      </c>
      <c r="AX44">
        <f t="shared" si="13"/>
        <v>1</v>
      </c>
      <c r="AY44">
        <f t="shared" si="49"/>
        <v>0</v>
      </c>
      <c r="AZ44">
        <f t="shared" si="49"/>
        <v>1</v>
      </c>
      <c r="BA44">
        <f t="shared" si="49"/>
        <v>0</v>
      </c>
      <c r="BB44">
        <f t="shared" si="49"/>
        <v>1</v>
      </c>
      <c r="BC44">
        <f t="shared" si="50"/>
        <v>0</v>
      </c>
      <c r="BD44">
        <f t="shared" si="50"/>
        <v>0</v>
      </c>
      <c r="BE44">
        <f t="shared" si="23"/>
        <v>0</v>
      </c>
      <c r="BF44">
        <f t="shared" si="24"/>
        <v>0</v>
      </c>
      <c r="BG44">
        <f t="shared" si="25"/>
        <v>0</v>
      </c>
      <c r="BH44">
        <f t="shared" si="26"/>
        <v>0</v>
      </c>
      <c r="BI44">
        <f t="shared" si="27"/>
        <v>0</v>
      </c>
      <c r="BJ44">
        <f t="shared" si="28"/>
        <v>0</v>
      </c>
      <c r="BK44">
        <f t="shared" si="29"/>
        <v>0</v>
      </c>
      <c r="BL44">
        <f t="shared" si="30"/>
        <v>0</v>
      </c>
      <c r="BM44">
        <f t="shared" si="31"/>
        <v>0</v>
      </c>
      <c r="BN44">
        <f t="shared" si="32"/>
        <v>0</v>
      </c>
      <c r="BO44">
        <f t="shared" si="33"/>
        <v>0</v>
      </c>
      <c r="BP44">
        <f t="shared" si="34"/>
        <v>0</v>
      </c>
      <c r="BQ44">
        <f t="shared" si="35"/>
        <v>0</v>
      </c>
      <c r="BR44">
        <f t="shared" si="36"/>
        <v>0</v>
      </c>
      <c r="BS44">
        <f t="shared" si="37"/>
        <v>1</v>
      </c>
      <c r="BT44">
        <f t="shared" si="38"/>
        <v>0</v>
      </c>
      <c r="BU44">
        <f t="shared" si="39"/>
        <v>1</v>
      </c>
      <c r="BV44">
        <f t="shared" si="40"/>
        <v>0</v>
      </c>
      <c r="BW44">
        <f t="shared" si="41"/>
        <v>1</v>
      </c>
      <c r="BX44">
        <f t="shared" si="42"/>
        <v>0</v>
      </c>
      <c r="BY44">
        <f t="shared" si="43"/>
        <v>0</v>
      </c>
      <c r="BZ44">
        <v>1</v>
      </c>
    </row>
    <row r="45" spans="1:78" x14ac:dyDescent="0.2">
      <c r="A45">
        <v>5</v>
      </c>
      <c r="B45">
        <v>907</v>
      </c>
      <c r="C45" t="s">
        <v>13</v>
      </c>
      <c r="D45">
        <v>4</v>
      </c>
      <c r="E45">
        <v>103</v>
      </c>
      <c r="F45">
        <v>3</v>
      </c>
      <c r="G45">
        <v>6</v>
      </c>
      <c r="H45" s="2">
        <v>1.94</v>
      </c>
      <c r="I45" s="1"/>
      <c r="J45">
        <f t="shared" si="15"/>
        <v>1</v>
      </c>
      <c r="K45">
        <f t="shared" si="0"/>
        <v>0</v>
      </c>
      <c r="L45">
        <f t="shared" si="1"/>
        <v>0</v>
      </c>
      <c r="M45">
        <f t="shared" si="2"/>
        <v>0</v>
      </c>
      <c r="N45">
        <f t="shared" si="3"/>
        <v>1</v>
      </c>
      <c r="O45">
        <f t="shared" si="4"/>
        <v>0</v>
      </c>
      <c r="P45">
        <f t="shared" si="5"/>
        <v>0</v>
      </c>
      <c r="Q45">
        <f t="shared" si="6"/>
        <v>0</v>
      </c>
      <c r="R45">
        <f t="shared" si="7"/>
        <v>0</v>
      </c>
      <c r="S45">
        <f>VLOOKUP(D45,[1]stage!A:B,2,TRUE)</f>
        <v>0</v>
      </c>
      <c r="T45">
        <f t="shared" si="16"/>
        <v>0</v>
      </c>
      <c r="U45">
        <v>0</v>
      </c>
      <c r="V45">
        <v>1</v>
      </c>
      <c r="W45">
        <v>0</v>
      </c>
      <c r="X45">
        <v>1</v>
      </c>
      <c r="Y45">
        <v>0</v>
      </c>
      <c r="Z45">
        <v>0</v>
      </c>
      <c r="AA45">
        <f>VLOOKUP(D45,[1]Demand!A:B,2,TRUE)</f>
        <v>269</v>
      </c>
      <c r="AB45">
        <f t="shared" si="17"/>
        <v>9</v>
      </c>
      <c r="AC45">
        <f t="shared" si="18"/>
        <v>152</v>
      </c>
      <c r="AD45">
        <f t="shared" si="19"/>
        <v>-49</v>
      </c>
      <c r="AE45">
        <f t="shared" si="20"/>
        <v>94</v>
      </c>
      <c r="AF45">
        <f t="shared" si="44"/>
        <v>49</v>
      </c>
      <c r="AG45">
        <f t="shared" si="44"/>
        <v>94</v>
      </c>
      <c r="AH45">
        <f t="shared" si="45"/>
        <v>0</v>
      </c>
      <c r="AI45">
        <f t="shared" si="45"/>
        <v>0</v>
      </c>
      <c r="AJ45">
        <f t="shared" si="45"/>
        <v>0</v>
      </c>
      <c r="AK45">
        <f t="shared" si="45"/>
        <v>0</v>
      </c>
      <c r="AL45">
        <f t="shared" si="46"/>
        <v>0</v>
      </c>
      <c r="AM45">
        <f t="shared" si="46"/>
        <v>0</v>
      </c>
      <c r="AN45">
        <f t="shared" si="10"/>
        <v>1</v>
      </c>
      <c r="AO45">
        <f t="shared" si="47"/>
        <v>0</v>
      </c>
      <c r="AP45">
        <f t="shared" si="47"/>
        <v>1</v>
      </c>
      <c r="AQ45">
        <f t="shared" si="47"/>
        <v>0</v>
      </c>
      <c r="AR45">
        <f t="shared" si="47"/>
        <v>1</v>
      </c>
      <c r="AS45">
        <f t="shared" si="48"/>
        <v>0</v>
      </c>
      <c r="AT45">
        <f t="shared" si="48"/>
        <v>0</v>
      </c>
      <c r="AU45" t="b">
        <f t="shared" si="21"/>
        <v>1</v>
      </c>
      <c r="AV45" t="b">
        <f t="shared" si="22"/>
        <v>0</v>
      </c>
      <c r="AW45" t="b">
        <f t="shared" si="12"/>
        <v>1</v>
      </c>
      <c r="AX45">
        <f t="shared" si="13"/>
        <v>1</v>
      </c>
      <c r="AY45">
        <f t="shared" si="49"/>
        <v>0</v>
      </c>
      <c r="AZ45">
        <f t="shared" si="49"/>
        <v>1</v>
      </c>
      <c r="BA45">
        <f t="shared" si="49"/>
        <v>0</v>
      </c>
      <c r="BB45">
        <f t="shared" si="49"/>
        <v>1</v>
      </c>
      <c r="BC45">
        <f t="shared" si="50"/>
        <v>0</v>
      </c>
      <c r="BD45">
        <f t="shared" si="50"/>
        <v>0</v>
      </c>
      <c r="BE45">
        <f t="shared" si="23"/>
        <v>0</v>
      </c>
      <c r="BF45">
        <f t="shared" si="24"/>
        <v>0</v>
      </c>
      <c r="BG45">
        <f t="shared" si="25"/>
        <v>0</v>
      </c>
      <c r="BH45">
        <f t="shared" si="26"/>
        <v>0</v>
      </c>
      <c r="BI45">
        <f t="shared" si="27"/>
        <v>0</v>
      </c>
      <c r="BJ45">
        <f t="shared" si="28"/>
        <v>0</v>
      </c>
      <c r="BK45">
        <f t="shared" si="29"/>
        <v>0</v>
      </c>
      <c r="BL45">
        <f t="shared" si="30"/>
        <v>0</v>
      </c>
      <c r="BM45">
        <f t="shared" si="31"/>
        <v>0</v>
      </c>
      <c r="BN45">
        <f t="shared" si="32"/>
        <v>0</v>
      </c>
      <c r="BO45">
        <f t="shared" si="33"/>
        <v>0</v>
      </c>
      <c r="BP45">
        <f t="shared" si="34"/>
        <v>0</v>
      </c>
      <c r="BQ45">
        <f t="shared" si="35"/>
        <v>0</v>
      </c>
      <c r="BR45">
        <f t="shared" si="36"/>
        <v>0</v>
      </c>
      <c r="BS45">
        <f t="shared" si="37"/>
        <v>1</v>
      </c>
      <c r="BT45">
        <f t="shared" si="38"/>
        <v>0</v>
      </c>
      <c r="BU45">
        <f t="shared" si="39"/>
        <v>1</v>
      </c>
      <c r="BV45">
        <f t="shared" si="40"/>
        <v>0</v>
      </c>
      <c r="BW45">
        <f t="shared" si="41"/>
        <v>1</v>
      </c>
      <c r="BX45">
        <f t="shared" si="42"/>
        <v>0</v>
      </c>
      <c r="BY45">
        <f t="shared" si="43"/>
        <v>0</v>
      </c>
      <c r="BZ45">
        <v>1</v>
      </c>
    </row>
    <row r="46" spans="1:78" x14ac:dyDescent="0.2">
      <c r="A46">
        <v>5</v>
      </c>
      <c r="B46">
        <v>907</v>
      </c>
      <c r="C46" t="s">
        <v>13</v>
      </c>
      <c r="D46">
        <v>5</v>
      </c>
      <c r="E46">
        <v>250</v>
      </c>
      <c r="F46">
        <v>3</v>
      </c>
      <c r="G46">
        <v>6</v>
      </c>
      <c r="H46" s="2">
        <v>1.94</v>
      </c>
      <c r="I46" s="1"/>
      <c r="J46">
        <f t="shared" si="15"/>
        <v>1</v>
      </c>
      <c r="K46">
        <f t="shared" si="0"/>
        <v>0</v>
      </c>
      <c r="L46">
        <f t="shared" si="1"/>
        <v>0</v>
      </c>
      <c r="M46">
        <f t="shared" si="2"/>
        <v>0</v>
      </c>
      <c r="N46">
        <f t="shared" si="3"/>
        <v>0</v>
      </c>
      <c r="O46">
        <f t="shared" si="4"/>
        <v>1</v>
      </c>
      <c r="P46">
        <f t="shared" si="5"/>
        <v>0</v>
      </c>
      <c r="Q46">
        <f t="shared" si="6"/>
        <v>0</v>
      </c>
      <c r="R46">
        <f t="shared" si="7"/>
        <v>0</v>
      </c>
      <c r="S46">
        <f>VLOOKUP(D46,[1]stage!A:B,2,TRUE)</f>
        <v>0</v>
      </c>
      <c r="T46">
        <f t="shared" si="16"/>
        <v>0</v>
      </c>
      <c r="U46">
        <v>0</v>
      </c>
      <c r="V46">
        <v>1</v>
      </c>
      <c r="W46">
        <v>0</v>
      </c>
      <c r="X46">
        <v>1</v>
      </c>
      <c r="Y46">
        <v>0</v>
      </c>
      <c r="Z46">
        <v>0</v>
      </c>
      <c r="AA46">
        <f>VLOOKUP(D46,[1]Demand!A:B,2,TRUE)</f>
        <v>250</v>
      </c>
      <c r="AB46">
        <f t="shared" si="17"/>
        <v>269</v>
      </c>
      <c r="AC46">
        <f t="shared" si="18"/>
        <v>103</v>
      </c>
      <c r="AD46">
        <f t="shared" si="19"/>
        <v>147</v>
      </c>
      <c r="AE46">
        <f t="shared" si="20"/>
        <v>-19</v>
      </c>
      <c r="AF46">
        <f t="shared" si="44"/>
        <v>147</v>
      </c>
      <c r="AG46">
        <f t="shared" si="44"/>
        <v>19</v>
      </c>
      <c r="AH46">
        <f t="shared" si="45"/>
        <v>0</v>
      </c>
      <c r="AI46">
        <f t="shared" si="45"/>
        <v>0</v>
      </c>
      <c r="AJ46">
        <f t="shared" si="45"/>
        <v>0</v>
      </c>
      <c r="AK46">
        <f t="shared" si="45"/>
        <v>0</v>
      </c>
      <c r="AL46">
        <f t="shared" si="46"/>
        <v>0</v>
      </c>
      <c r="AM46">
        <f t="shared" si="46"/>
        <v>0</v>
      </c>
      <c r="AN46">
        <f t="shared" si="10"/>
        <v>0</v>
      </c>
      <c r="AO46">
        <f t="shared" si="47"/>
        <v>0</v>
      </c>
      <c r="AP46">
        <f t="shared" si="47"/>
        <v>0</v>
      </c>
      <c r="AQ46">
        <f t="shared" si="47"/>
        <v>0</v>
      </c>
      <c r="AR46">
        <f t="shared" si="47"/>
        <v>0</v>
      </c>
      <c r="AS46">
        <f t="shared" si="48"/>
        <v>0</v>
      </c>
      <c r="AT46">
        <f t="shared" si="48"/>
        <v>0</v>
      </c>
      <c r="AU46" t="b">
        <f t="shared" si="21"/>
        <v>0</v>
      </c>
      <c r="AV46" t="b">
        <f t="shared" si="22"/>
        <v>1</v>
      </c>
      <c r="AW46" t="b">
        <f t="shared" si="12"/>
        <v>1</v>
      </c>
      <c r="AX46">
        <f t="shared" si="13"/>
        <v>1</v>
      </c>
      <c r="AY46">
        <f t="shared" si="49"/>
        <v>0</v>
      </c>
      <c r="AZ46">
        <f t="shared" si="49"/>
        <v>1</v>
      </c>
      <c r="BA46">
        <f t="shared" si="49"/>
        <v>0</v>
      </c>
      <c r="BB46">
        <f t="shared" si="49"/>
        <v>1</v>
      </c>
      <c r="BC46">
        <f t="shared" si="50"/>
        <v>0</v>
      </c>
      <c r="BD46">
        <f t="shared" si="50"/>
        <v>0</v>
      </c>
      <c r="BE46">
        <f t="shared" si="23"/>
        <v>0</v>
      </c>
      <c r="BF46">
        <f t="shared" si="24"/>
        <v>0</v>
      </c>
      <c r="BG46">
        <f t="shared" si="25"/>
        <v>0</v>
      </c>
      <c r="BH46">
        <f t="shared" si="26"/>
        <v>0</v>
      </c>
      <c r="BI46">
        <f t="shared" si="27"/>
        <v>0</v>
      </c>
      <c r="BJ46">
        <f t="shared" si="28"/>
        <v>0</v>
      </c>
      <c r="BK46">
        <f t="shared" si="29"/>
        <v>0</v>
      </c>
      <c r="BL46">
        <f t="shared" si="30"/>
        <v>0</v>
      </c>
      <c r="BM46">
        <f t="shared" si="31"/>
        <v>0</v>
      </c>
      <c r="BN46">
        <f t="shared" si="32"/>
        <v>0</v>
      </c>
      <c r="BO46">
        <f t="shared" si="33"/>
        <v>0</v>
      </c>
      <c r="BP46">
        <f t="shared" si="34"/>
        <v>0</v>
      </c>
      <c r="BQ46">
        <f t="shared" si="35"/>
        <v>0</v>
      </c>
      <c r="BR46">
        <f t="shared" si="36"/>
        <v>0</v>
      </c>
      <c r="BS46">
        <f t="shared" si="37"/>
        <v>1</v>
      </c>
      <c r="BT46">
        <f t="shared" si="38"/>
        <v>0</v>
      </c>
      <c r="BU46">
        <f t="shared" si="39"/>
        <v>1</v>
      </c>
      <c r="BV46">
        <f t="shared" si="40"/>
        <v>0</v>
      </c>
      <c r="BW46">
        <f t="shared" si="41"/>
        <v>1</v>
      </c>
      <c r="BX46">
        <f t="shared" si="42"/>
        <v>0</v>
      </c>
      <c r="BY46">
        <f t="shared" si="43"/>
        <v>0</v>
      </c>
      <c r="BZ46">
        <v>1</v>
      </c>
    </row>
    <row r="47" spans="1:78" x14ac:dyDescent="0.2">
      <c r="A47">
        <v>5</v>
      </c>
      <c r="B47">
        <v>907</v>
      </c>
      <c r="C47" t="s">
        <v>13</v>
      </c>
      <c r="D47">
        <v>6</v>
      </c>
      <c r="E47">
        <v>250</v>
      </c>
      <c r="F47">
        <v>3</v>
      </c>
      <c r="G47">
        <v>6</v>
      </c>
      <c r="H47" s="2">
        <v>1.94</v>
      </c>
      <c r="I47" s="1"/>
      <c r="J47">
        <f t="shared" si="15"/>
        <v>1</v>
      </c>
      <c r="K47">
        <f t="shared" si="0"/>
        <v>0</v>
      </c>
      <c r="L47">
        <f t="shared" si="1"/>
        <v>0</v>
      </c>
      <c r="M47">
        <f t="shared" si="2"/>
        <v>0</v>
      </c>
      <c r="N47">
        <f t="shared" si="3"/>
        <v>0</v>
      </c>
      <c r="O47">
        <f t="shared" si="4"/>
        <v>0</v>
      </c>
      <c r="P47">
        <f t="shared" si="5"/>
        <v>1</v>
      </c>
      <c r="Q47">
        <f t="shared" si="6"/>
        <v>0</v>
      </c>
      <c r="R47">
        <f t="shared" si="7"/>
        <v>0</v>
      </c>
      <c r="S47">
        <f>VLOOKUP(D47,[1]stage!A:B,2,TRUE)</f>
        <v>0</v>
      </c>
      <c r="T47">
        <f t="shared" si="16"/>
        <v>0</v>
      </c>
      <c r="U47">
        <v>0</v>
      </c>
      <c r="V47">
        <v>1</v>
      </c>
      <c r="W47">
        <v>0</v>
      </c>
      <c r="X47">
        <v>1</v>
      </c>
      <c r="Y47">
        <v>0</v>
      </c>
      <c r="Z47">
        <v>0</v>
      </c>
      <c r="AA47">
        <f>VLOOKUP(D47,[1]Demand!A:B,2,TRUE)</f>
        <v>19</v>
      </c>
      <c r="AB47">
        <f t="shared" si="17"/>
        <v>250</v>
      </c>
      <c r="AC47">
        <f t="shared" si="18"/>
        <v>250</v>
      </c>
      <c r="AD47">
        <f t="shared" si="19"/>
        <v>0</v>
      </c>
      <c r="AE47">
        <f t="shared" si="20"/>
        <v>0</v>
      </c>
      <c r="AF47">
        <f t="shared" si="44"/>
        <v>0</v>
      </c>
      <c r="AG47">
        <f t="shared" si="44"/>
        <v>0</v>
      </c>
      <c r="AH47">
        <f t="shared" si="45"/>
        <v>0</v>
      </c>
      <c r="AI47">
        <f t="shared" si="45"/>
        <v>0</v>
      </c>
      <c r="AJ47">
        <f t="shared" si="45"/>
        <v>0</v>
      </c>
      <c r="AK47">
        <f t="shared" si="45"/>
        <v>0</v>
      </c>
      <c r="AL47">
        <f t="shared" si="46"/>
        <v>0</v>
      </c>
      <c r="AM47">
        <f t="shared" si="46"/>
        <v>0</v>
      </c>
      <c r="AN47">
        <f t="shared" si="10"/>
        <v>0</v>
      </c>
      <c r="AO47">
        <f t="shared" si="47"/>
        <v>0</v>
      </c>
      <c r="AP47">
        <f t="shared" si="47"/>
        <v>0</v>
      </c>
      <c r="AQ47">
        <f t="shared" si="47"/>
        <v>0</v>
      </c>
      <c r="AR47">
        <f t="shared" si="47"/>
        <v>0</v>
      </c>
      <c r="AS47">
        <f t="shared" si="48"/>
        <v>0</v>
      </c>
      <c r="AT47">
        <f t="shared" si="48"/>
        <v>0</v>
      </c>
      <c r="AU47" t="b">
        <f t="shared" si="21"/>
        <v>0</v>
      </c>
      <c r="AV47" t="b">
        <f t="shared" si="22"/>
        <v>0</v>
      </c>
      <c r="AW47" t="b">
        <f t="shared" si="12"/>
        <v>0</v>
      </c>
      <c r="AX47">
        <f t="shared" si="13"/>
        <v>0</v>
      </c>
      <c r="AY47">
        <f t="shared" si="49"/>
        <v>0</v>
      </c>
      <c r="AZ47">
        <f t="shared" si="49"/>
        <v>0</v>
      </c>
      <c r="BA47">
        <f t="shared" si="49"/>
        <v>0</v>
      </c>
      <c r="BB47">
        <f t="shared" si="49"/>
        <v>0</v>
      </c>
      <c r="BC47">
        <f t="shared" si="50"/>
        <v>0</v>
      </c>
      <c r="BD47">
        <f t="shared" si="50"/>
        <v>0</v>
      </c>
      <c r="BE47">
        <f t="shared" si="23"/>
        <v>0</v>
      </c>
      <c r="BF47">
        <f t="shared" si="24"/>
        <v>0</v>
      </c>
      <c r="BG47">
        <f t="shared" si="25"/>
        <v>0</v>
      </c>
      <c r="BH47">
        <f t="shared" si="26"/>
        <v>0</v>
      </c>
      <c r="BI47">
        <f t="shared" si="27"/>
        <v>0</v>
      </c>
      <c r="BJ47">
        <f t="shared" si="28"/>
        <v>0</v>
      </c>
      <c r="BK47">
        <f t="shared" si="29"/>
        <v>0</v>
      </c>
      <c r="BL47">
        <f t="shared" si="30"/>
        <v>0</v>
      </c>
      <c r="BM47">
        <f t="shared" si="31"/>
        <v>0</v>
      </c>
      <c r="BN47">
        <f t="shared" si="32"/>
        <v>0</v>
      </c>
      <c r="BO47">
        <f t="shared" si="33"/>
        <v>0</v>
      </c>
      <c r="BP47">
        <f t="shared" si="34"/>
        <v>0</v>
      </c>
      <c r="BQ47">
        <f t="shared" si="35"/>
        <v>0</v>
      </c>
      <c r="BR47">
        <f t="shared" si="36"/>
        <v>0</v>
      </c>
      <c r="BS47">
        <f t="shared" si="37"/>
        <v>1</v>
      </c>
      <c r="BT47">
        <f t="shared" si="38"/>
        <v>0</v>
      </c>
      <c r="BU47">
        <f t="shared" si="39"/>
        <v>1</v>
      </c>
      <c r="BV47">
        <f t="shared" si="40"/>
        <v>0</v>
      </c>
      <c r="BW47">
        <f t="shared" si="41"/>
        <v>1</v>
      </c>
      <c r="BX47">
        <f t="shared" si="42"/>
        <v>0</v>
      </c>
      <c r="BY47">
        <f t="shared" si="43"/>
        <v>0</v>
      </c>
      <c r="BZ47">
        <v>1</v>
      </c>
    </row>
    <row r="48" spans="1:78" x14ac:dyDescent="0.2">
      <c r="A48">
        <v>5</v>
      </c>
      <c r="B48">
        <v>907</v>
      </c>
      <c r="C48" t="s">
        <v>13</v>
      </c>
      <c r="D48">
        <v>7</v>
      </c>
      <c r="E48">
        <v>19</v>
      </c>
      <c r="F48">
        <v>3</v>
      </c>
      <c r="G48">
        <v>6</v>
      </c>
      <c r="H48" s="2">
        <v>1.94</v>
      </c>
      <c r="I48" s="1"/>
      <c r="J48">
        <f t="shared" si="15"/>
        <v>1</v>
      </c>
      <c r="K48">
        <f t="shared" si="0"/>
        <v>0</v>
      </c>
      <c r="L48">
        <f t="shared" si="1"/>
        <v>0</v>
      </c>
      <c r="M48">
        <f t="shared" si="2"/>
        <v>0</v>
      </c>
      <c r="N48">
        <f t="shared" si="3"/>
        <v>0</v>
      </c>
      <c r="O48">
        <f t="shared" si="4"/>
        <v>0</v>
      </c>
      <c r="P48">
        <f t="shared" si="5"/>
        <v>0</v>
      </c>
      <c r="Q48">
        <f t="shared" si="6"/>
        <v>1</v>
      </c>
      <c r="R48">
        <f t="shared" si="7"/>
        <v>0</v>
      </c>
      <c r="S48">
        <f>VLOOKUP(D48,[1]stage!A:B,2,TRUE)</f>
        <v>0</v>
      </c>
      <c r="T48">
        <f t="shared" si="16"/>
        <v>0</v>
      </c>
      <c r="U48">
        <v>0</v>
      </c>
      <c r="V48">
        <v>1</v>
      </c>
      <c r="W48">
        <v>0</v>
      </c>
      <c r="X48">
        <v>1</v>
      </c>
      <c r="Y48">
        <v>0</v>
      </c>
      <c r="Z48">
        <v>0</v>
      </c>
      <c r="AA48">
        <f>VLOOKUP(D48,[1]Demand!A:B,2,TRUE)</f>
        <v>321</v>
      </c>
      <c r="AB48">
        <f t="shared" si="17"/>
        <v>19</v>
      </c>
      <c r="AC48">
        <f t="shared" si="18"/>
        <v>250</v>
      </c>
      <c r="AD48">
        <f t="shared" si="19"/>
        <v>-231</v>
      </c>
      <c r="AE48">
        <f t="shared" si="20"/>
        <v>0</v>
      </c>
      <c r="AF48">
        <f t="shared" si="44"/>
        <v>231</v>
      </c>
      <c r="AG48">
        <f t="shared" si="44"/>
        <v>0</v>
      </c>
      <c r="AH48">
        <f t="shared" si="45"/>
        <v>0</v>
      </c>
      <c r="AI48">
        <f t="shared" si="45"/>
        <v>0</v>
      </c>
      <c r="AJ48">
        <f t="shared" si="45"/>
        <v>0</v>
      </c>
      <c r="AK48">
        <f t="shared" si="45"/>
        <v>0</v>
      </c>
      <c r="AL48">
        <f t="shared" si="46"/>
        <v>0</v>
      </c>
      <c r="AM48">
        <f t="shared" si="46"/>
        <v>0</v>
      </c>
      <c r="AN48">
        <f t="shared" si="10"/>
        <v>1</v>
      </c>
      <c r="AO48">
        <f t="shared" si="47"/>
        <v>0</v>
      </c>
      <c r="AP48">
        <f t="shared" si="47"/>
        <v>1</v>
      </c>
      <c r="AQ48">
        <f t="shared" si="47"/>
        <v>0</v>
      </c>
      <c r="AR48">
        <f t="shared" si="47"/>
        <v>1</v>
      </c>
      <c r="AS48">
        <f t="shared" si="48"/>
        <v>0</v>
      </c>
      <c r="AT48">
        <f t="shared" si="48"/>
        <v>0</v>
      </c>
      <c r="AU48" t="b">
        <f t="shared" si="21"/>
        <v>1</v>
      </c>
      <c r="AV48" t="b">
        <f t="shared" si="22"/>
        <v>0</v>
      </c>
      <c r="AW48" t="b">
        <f t="shared" si="12"/>
        <v>1</v>
      </c>
      <c r="AX48">
        <f t="shared" si="13"/>
        <v>1</v>
      </c>
      <c r="AY48">
        <f t="shared" si="49"/>
        <v>0</v>
      </c>
      <c r="AZ48">
        <f t="shared" si="49"/>
        <v>1</v>
      </c>
      <c r="BA48">
        <f t="shared" si="49"/>
        <v>0</v>
      </c>
      <c r="BB48">
        <f t="shared" si="49"/>
        <v>1</v>
      </c>
      <c r="BC48">
        <f t="shared" si="50"/>
        <v>0</v>
      </c>
      <c r="BD48">
        <f t="shared" si="50"/>
        <v>0</v>
      </c>
      <c r="BE48">
        <f t="shared" si="23"/>
        <v>0</v>
      </c>
      <c r="BF48">
        <f t="shared" si="24"/>
        <v>0</v>
      </c>
      <c r="BG48">
        <f t="shared" si="25"/>
        <v>0</v>
      </c>
      <c r="BH48">
        <f t="shared" si="26"/>
        <v>0</v>
      </c>
      <c r="BI48">
        <f t="shared" si="27"/>
        <v>0</v>
      </c>
      <c r="BJ48">
        <f t="shared" si="28"/>
        <v>0</v>
      </c>
      <c r="BK48">
        <f t="shared" si="29"/>
        <v>0</v>
      </c>
      <c r="BL48">
        <f t="shared" si="30"/>
        <v>0</v>
      </c>
      <c r="BM48">
        <f t="shared" si="31"/>
        <v>0</v>
      </c>
      <c r="BN48">
        <f t="shared" si="32"/>
        <v>0</v>
      </c>
      <c r="BO48">
        <f t="shared" si="33"/>
        <v>0</v>
      </c>
      <c r="BP48">
        <f t="shared" si="34"/>
        <v>0</v>
      </c>
      <c r="BQ48">
        <f t="shared" si="35"/>
        <v>0</v>
      </c>
      <c r="BR48">
        <f t="shared" si="36"/>
        <v>0</v>
      </c>
      <c r="BS48">
        <f t="shared" si="37"/>
        <v>1</v>
      </c>
      <c r="BT48">
        <f t="shared" si="38"/>
        <v>0</v>
      </c>
      <c r="BU48">
        <f t="shared" si="39"/>
        <v>1</v>
      </c>
      <c r="BV48">
        <f t="shared" si="40"/>
        <v>0</v>
      </c>
      <c r="BW48">
        <f t="shared" si="41"/>
        <v>1</v>
      </c>
      <c r="BX48">
        <f t="shared" si="42"/>
        <v>0</v>
      </c>
      <c r="BY48">
        <f t="shared" si="43"/>
        <v>0</v>
      </c>
      <c r="BZ48">
        <v>1</v>
      </c>
    </row>
    <row r="49" spans="1:78" x14ac:dyDescent="0.2">
      <c r="A49">
        <v>5</v>
      </c>
      <c r="B49">
        <v>907</v>
      </c>
      <c r="C49" t="s">
        <v>13</v>
      </c>
      <c r="D49">
        <v>8</v>
      </c>
      <c r="E49">
        <v>200</v>
      </c>
      <c r="F49">
        <v>3</v>
      </c>
      <c r="G49">
        <v>6</v>
      </c>
      <c r="H49" s="2">
        <v>1.94</v>
      </c>
      <c r="I49" s="1"/>
      <c r="J49">
        <f t="shared" si="15"/>
        <v>1</v>
      </c>
      <c r="K49">
        <f t="shared" si="0"/>
        <v>0</v>
      </c>
      <c r="L49">
        <f t="shared" si="1"/>
        <v>0</v>
      </c>
      <c r="M49">
        <f t="shared" si="2"/>
        <v>0</v>
      </c>
      <c r="N49">
        <f t="shared" si="3"/>
        <v>0</v>
      </c>
      <c r="O49">
        <f t="shared" si="4"/>
        <v>0</v>
      </c>
      <c r="P49">
        <f t="shared" si="5"/>
        <v>0</v>
      </c>
      <c r="Q49">
        <f t="shared" si="6"/>
        <v>0</v>
      </c>
      <c r="R49">
        <f t="shared" si="7"/>
        <v>1</v>
      </c>
      <c r="S49">
        <f>VLOOKUP(D49,[1]stage!A:B,2,TRUE)</f>
        <v>0</v>
      </c>
      <c r="T49">
        <f t="shared" si="16"/>
        <v>0</v>
      </c>
      <c r="U49">
        <v>0</v>
      </c>
      <c r="V49">
        <v>1</v>
      </c>
      <c r="W49">
        <v>0</v>
      </c>
      <c r="X49">
        <v>1</v>
      </c>
      <c r="Y49">
        <v>0</v>
      </c>
      <c r="Z49">
        <v>0</v>
      </c>
      <c r="AA49">
        <f>VLOOKUP(D49,[1]Demand!A:B,2,TRUE)</f>
        <v>414</v>
      </c>
      <c r="AB49">
        <f t="shared" si="17"/>
        <v>321</v>
      </c>
      <c r="AC49">
        <f t="shared" si="18"/>
        <v>19</v>
      </c>
      <c r="AD49">
        <f t="shared" si="19"/>
        <v>181</v>
      </c>
      <c r="AE49">
        <f t="shared" si="20"/>
        <v>-121</v>
      </c>
      <c r="AF49">
        <f t="shared" si="44"/>
        <v>181</v>
      </c>
      <c r="AG49">
        <f t="shared" si="44"/>
        <v>121</v>
      </c>
      <c r="AH49">
        <f t="shared" si="45"/>
        <v>0</v>
      </c>
      <c r="AI49">
        <f t="shared" si="45"/>
        <v>0</v>
      </c>
      <c r="AJ49">
        <f t="shared" si="45"/>
        <v>0</v>
      </c>
      <c r="AK49">
        <f t="shared" si="45"/>
        <v>0</v>
      </c>
      <c r="AL49">
        <f t="shared" si="46"/>
        <v>0</v>
      </c>
      <c r="AM49">
        <f t="shared" si="46"/>
        <v>0</v>
      </c>
      <c r="AN49">
        <f t="shared" si="10"/>
        <v>0</v>
      </c>
      <c r="AO49">
        <f t="shared" si="47"/>
        <v>0</v>
      </c>
      <c r="AP49">
        <f t="shared" si="47"/>
        <v>0</v>
      </c>
      <c r="AQ49">
        <f t="shared" si="47"/>
        <v>0</v>
      </c>
      <c r="AR49">
        <f t="shared" si="47"/>
        <v>0</v>
      </c>
      <c r="AS49">
        <f t="shared" si="48"/>
        <v>0</v>
      </c>
      <c r="AT49">
        <f t="shared" si="48"/>
        <v>0</v>
      </c>
      <c r="AU49" t="b">
        <f t="shared" si="21"/>
        <v>0</v>
      </c>
      <c r="AV49" t="b">
        <f t="shared" si="22"/>
        <v>1</v>
      </c>
      <c r="AW49" t="b">
        <f t="shared" si="12"/>
        <v>1</v>
      </c>
      <c r="AX49">
        <f t="shared" si="13"/>
        <v>1</v>
      </c>
      <c r="AY49">
        <f t="shared" si="49"/>
        <v>0</v>
      </c>
      <c r="AZ49">
        <f t="shared" si="49"/>
        <v>1</v>
      </c>
      <c r="BA49">
        <f t="shared" si="49"/>
        <v>0</v>
      </c>
      <c r="BB49">
        <f t="shared" si="49"/>
        <v>1</v>
      </c>
      <c r="BC49">
        <f t="shared" si="50"/>
        <v>0</v>
      </c>
      <c r="BD49">
        <f t="shared" si="50"/>
        <v>0</v>
      </c>
      <c r="BE49">
        <f t="shared" si="23"/>
        <v>0</v>
      </c>
      <c r="BF49">
        <f t="shared" si="24"/>
        <v>0</v>
      </c>
      <c r="BG49">
        <f t="shared" si="25"/>
        <v>0</v>
      </c>
      <c r="BH49">
        <f t="shared" si="26"/>
        <v>0</v>
      </c>
      <c r="BI49">
        <f t="shared" si="27"/>
        <v>0</v>
      </c>
      <c r="BJ49">
        <f t="shared" si="28"/>
        <v>0</v>
      </c>
      <c r="BK49">
        <f t="shared" si="29"/>
        <v>0</v>
      </c>
      <c r="BL49">
        <f t="shared" si="30"/>
        <v>0</v>
      </c>
      <c r="BM49">
        <f t="shared" si="31"/>
        <v>0</v>
      </c>
      <c r="BN49">
        <f t="shared" si="32"/>
        <v>0</v>
      </c>
      <c r="BO49">
        <f t="shared" si="33"/>
        <v>0</v>
      </c>
      <c r="BP49">
        <f t="shared" si="34"/>
        <v>0</v>
      </c>
      <c r="BQ49">
        <f t="shared" si="35"/>
        <v>0</v>
      </c>
      <c r="BR49">
        <f t="shared" si="36"/>
        <v>0</v>
      </c>
      <c r="BS49">
        <f t="shared" si="37"/>
        <v>1</v>
      </c>
      <c r="BT49">
        <f t="shared" si="38"/>
        <v>0</v>
      </c>
      <c r="BU49">
        <f t="shared" si="39"/>
        <v>1</v>
      </c>
      <c r="BV49">
        <f t="shared" si="40"/>
        <v>0</v>
      </c>
      <c r="BW49">
        <f t="shared" si="41"/>
        <v>1</v>
      </c>
      <c r="BX49">
        <f t="shared" si="42"/>
        <v>0</v>
      </c>
      <c r="BY49">
        <f t="shared" si="43"/>
        <v>0</v>
      </c>
      <c r="BZ49">
        <v>1</v>
      </c>
    </row>
    <row r="50" spans="1:78" x14ac:dyDescent="0.2">
      <c r="A50">
        <v>5</v>
      </c>
      <c r="B50">
        <v>908</v>
      </c>
      <c r="C50" t="s">
        <v>14</v>
      </c>
      <c r="D50">
        <v>1</v>
      </c>
      <c r="E50">
        <v>200</v>
      </c>
      <c r="F50">
        <v>3</v>
      </c>
      <c r="G50">
        <v>0</v>
      </c>
      <c r="H50" s="2">
        <v>2.06</v>
      </c>
      <c r="I50" s="1"/>
      <c r="J50">
        <f t="shared" si="15"/>
        <v>1</v>
      </c>
      <c r="K50">
        <f t="shared" si="0"/>
        <v>1</v>
      </c>
      <c r="L50">
        <f t="shared" si="1"/>
        <v>0</v>
      </c>
      <c r="M50">
        <f t="shared" si="2"/>
        <v>0</v>
      </c>
      <c r="N50">
        <f t="shared" si="3"/>
        <v>0</v>
      </c>
      <c r="O50">
        <f t="shared" si="4"/>
        <v>0</v>
      </c>
      <c r="P50">
        <f t="shared" si="5"/>
        <v>0</v>
      </c>
      <c r="Q50">
        <f t="shared" si="6"/>
        <v>0</v>
      </c>
      <c r="R50">
        <f t="shared" si="7"/>
        <v>0</v>
      </c>
      <c r="S50">
        <f>VLOOKUP(D50,[1]stage!A:B,2,TRUE)</f>
        <v>0</v>
      </c>
      <c r="T50">
        <f t="shared" si="16"/>
        <v>0</v>
      </c>
      <c r="U50">
        <v>0</v>
      </c>
      <c r="V50">
        <v>1</v>
      </c>
      <c r="W50">
        <v>0</v>
      </c>
      <c r="X50">
        <v>1</v>
      </c>
      <c r="Y50">
        <v>0</v>
      </c>
      <c r="Z50">
        <v>0</v>
      </c>
      <c r="AA50">
        <f>VLOOKUP(D50,[1]Demand!A:B,2,TRUE)</f>
        <v>423</v>
      </c>
      <c r="AB50">
        <f t="shared" si="17"/>
        <v>414</v>
      </c>
      <c r="AC50">
        <f t="shared" si="18"/>
        <v>200</v>
      </c>
      <c r="AD50">
        <f t="shared" si="19"/>
        <v>0</v>
      </c>
      <c r="AE50">
        <f t="shared" si="20"/>
        <v>-214</v>
      </c>
      <c r="AF50">
        <f t="shared" si="44"/>
        <v>0</v>
      </c>
      <c r="AG50">
        <f t="shared" si="44"/>
        <v>214</v>
      </c>
      <c r="AH50">
        <f t="shared" si="45"/>
        <v>0</v>
      </c>
      <c r="AI50">
        <f t="shared" si="45"/>
        <v>0</v>
      </c>
      <c r="AJ50">
        <f t="shared" si="45"/>
        <v>0</v>
      </c>
      <c r="AK50">
        <f t="shared" si="45"/>
        <v>0</v>
      </c>
      <c r="AL50">
        <f t="shared" si="46"/>
        <v>0</v>
      </c>
      <c r="AM50">
        <f t="shared" si="46"/>
        <v>0</v>
      </c>
      <c r="AN50">
        <f t="shared" si="10"/>
        <v>0</v>
      </c>
      <c r="AO50">
        <f t="shared" si="47"/>
        <v>0</v>
      </c>
      <c r="AP50">
        <f t="shared" si="47"/>
        <v>0</v>
      </c>
      <c r="AQ50">
        <f t="shared" si="47"/>
        <v>0</v>
      </c>
      <c r="AR50">
        <f t="shared" si="47"/>
        <v>0</v>
      </c>
      <c r="AS50">
        <f t="shared" si="48"/>
        <v>0</v>
      </c>
      <c r="AT50">
        <f t="shared" si="48"/>
        <v>0</v>
      </c>
      <c r="AU50" t="b">
        <f t="shared" si="21"/>
        <v>0</v>
      </c>
      <c r="AV50" t="b">
        <f t="shared" si="22"/>
        <v>0</v>
      </c>
      <c r="AW50" t="b">
        <f t="shared" si="12"/>
        <v>0</v>
      </c>
      <c r="AX50">
        <f t="shared" si="13"/>
        <v>0</v>
      </c>
      <c r="AY50">
        <f t="shared" si="49"/>
        <v>0</v>
      </c>
      <c r="AZ50">
        <f t="shared" si="49"/>
        <v>0</v>
      </c>
      <c r="BA50">
        <f t="shared" si="49"/>
        <v>0</v>
      </c>
      <c r="BB50">
        <f t="shared" si="49"/>
        <v>0</v>
      </c>
      <c r="BC50">
        <f t="shared" si="50"/>
        <v>0</v>
      </c>
      <c r="BD50">
        <f t="shared" si="50"/>
        <v>0</v>
      </c>
      <c r="BE50">
        <f t="shared" si="23"/>
        <v>0</v>
      </c>
      <c r="BF50">
        <f t="shared" si="24"/>
        <v>0</v>
      </c>
      <c r="BG50">
        <f t="shared" si="25"/>
        <v>0</v>
      </c>
      <c r="BH50">
        <f t="shared" si="26"/>
        <v>0</v>
      </c>
      <c r="BI50">
        <f t="shared" si="27"/>
        <v>0</v>
      </c>
      <c r="BJ50">
        <f t="shared" si="28"/>
        <v>0</v>
      </c>
      <c r="BK50">
        <f t="shared" si="29"/>
        <v>0</v>
      </c>
      <c r="BL50">
        <f t="shared" si="30"/>
        <v>0</v>
      </c>
      <c r="BM50">
        <f t="shared" si="31"/>
        <v>0</v>
      </c>
      <c r="BN50">
        <f t="shared" si="32"/>
        <v>0</v>
      </c>
      <c r="BO50">
        <f t="shared" si="33"/>
        <v>0</v>
      </c>
      <c r="BP50">
        <f t="shared" si="34"/>
        <v>0</v>
      </c>
      <c r="BQ50">
        <f t="shared" si="35"/>
        <v>0</v>
      </c>
      <c r="BR50">
        <f t="shared" si="36"/>
        <v>0</v>
      </c>
      <c r="BS50">
        <f t="shared" si="37"/>
        <v>0</v>
      </c>
      <c r="BT50">
        <f t="shared" si="38"/>
        <v>0</v>
      </c>
      <c r="BU50">
        <f t="shared" si="39"/>
        <v>0</v>
      </c>
      <c r="BV50">
        <f t="shared" si="40"/>
        <v>0</v>
      </c>
      <c r="BW50">
        <f t="shared" si="41"/>
        <v>0</v>
      </c>
      <c r="BX50">
        <f t="shared" si="42"/>
        <v>0</v>
      </c>
      <c r="BY50">
        <f t="shared" si="43"/>
        <v>0</v>
      </c>
      <c r="BZ50">
        <v>1</v>
      </c>
    </row>
    <row r="51" spans="1:78" x14ac:dyDescent="0.2">
      <c r="A51">
        <v>5</v>
      </c>
      <c r="B51">
        <v>908</v>
      </c>
      <c r="C51" t="s">
        <v>14</v>
      </c>
      <c r="D51">
        <v>2</v>
      </c>
      <c r="E51">
        <v>200</v>
      </c>
      <c r="F51">
        <v>3</v>
      </c>
      <c r="G51">
        <v>0</v>
      </c>
      <c r="H51" s="2">
        <v>2.06</v>
      </c>
      <c r="I51" s="1"/>
      <c r="J51">
        <f t="shared" si="15"/>
        <v>1</v>
      </c>
      <c r="K51">
        <f t="shared" si="0"/>
        <v>0</v>
      </c>
      <c r="L51">
        <f t="shared" si="1"/>
        <v>1</v>
      </c>
      <c r="M51">
        <f t="shared" si="2"/>
        <v>0</v>
      </c>
      <c r="N51">
        <f t="shared" si="3"/>
        <v>0</v>
      </c>
      <c r="O51">
        <f t="shared" si="4"/>
        <v>0</v>
      </c>
      <c r="P51">
        <f t="shared" si="5"/>
        <v>0</v>
      </c>
      <c r="Q51">
        <f t="shared" si="6"/>
        <v>0</v>
      </c>
      <c r="R51">
        <f t="shared" si="7"/>
        <v>0</v>
      </c>
      <c r="S51">
        <f>VLOOKUP(D51,[1]stage!A:B,2,TRUE)</f>
        <v>1</v>
      </c>
      <c r="T51">
        <f t="shared" si="16"/>
        <v>1</v>
      </c>
      <c r="U51">
        <v>0</v>
      </c>
      <c r="V51">
        <v>1</v>
      </c>
      <c r="W51">
        <v>0</v>
      </c>
      <c r="X51">
        <v>1</v>
      </c>
      <c r="Y51">
        <v>0</v>
      </c>
      <c r="Z51">
        <v>0</v>
      </c>
      <c r="AA51">
        <f>VLOOKUP(D51,[1]Demand!A:B,2,TRUE)</f>
        <v>152</v>
      </c>
      <c r="AB51">
        <f t="shared" si="17"/>
        <v>423</v>
      </c>
      <c r="AC51">
        <f t="shared" si="18"/>
        <v>200</v>
      </c>
      <c r="AD51">
        <f t="shared" si="19"/>
        <v>0</v>
      </c>
      <c r="AE51">
        <f t="shared" si="20"/>
        <v>-223</v>
      </c>
      <c r="AF51">
        <f t="shared" si="44"/>
        <v>0</v>
      </c>
      <c r="AG51">
        <f t="shared" si="44"/>
        <v>223</v>
      </c>
      <c r="AH51">
        <f t="shared" si="45"/>
        <v>0</v>
      </c>
      <c r="AI51">
        <f t="shared" si="45"/>
        <v>1</v>
      </c>
      <c r="AJ51">
        <f t="shared" si="45"/>
        <v>0</v>
      </c>
      <c r="AK51">
        <f t="shared" si="45"/>
        <v>1</v>
      </c>
      <c r="AL51">
        <f t="shared" si="46"/>
        <v>0</v>
      </c>
      <c r="AM51">
        <f t="shared" si="46"/>
        <v>0</v>
      </c>
      <c r="AN51">
        <f t="shared" si="10"/>
        <v>0</v>
      </c>
      <c r="AO51">
        <f t="shared" si="47"/>
        <v>0</v>
      </c>
      <c r="AP51">
        <f t="shared" si="47"/>
        <v>0</v>
      </c>
      <c r="AQ51">
        <f t="shared" si="47"/>
        <v>0</v>
      </c>
      <c r="AR51">
        <f t="shared" si="47"/>
        <v>0</v>
      </c>
      <c r="AS51">
        <f t="shared" si="48"/>
        <v>0</v>
      </c>
      <c r="AT51">
        <f t="shared" si="48"/>
        <v>0</v>
      </c>
      <c r="AU51" t="b">
        <f t="shared" si="21"/>
        <v>0</v>
      </c>
      <c r="AV51" t="b">
        <f t="shared" si="22"/>
        <v>0</v>
      </c>
      <c r="AW51" t="b">
        <f t="shared" si="12"/>
        <v>0</v>
      </c>
      <c r="AX51">
        <f t="shared" si="13"/>
        <v>0</v>
      </c>
      <c r="AY51">
        <f t="shared" si="49"/>
        <v>0</v>
      </c>
      <c r="AZ51">
        <f t="shared" si="49"/>
        <v>0</v>
      </c>
      <c r="BA51">
        <f t="shared" si="49"/>
        <v>0</v>
      </c>
      <c r="BB51">
        <f t="shared" si="49"/>
        <v>0</v>
      </c>
      <c r="BC51">
        <f t="shared" si="50"/>
        <v>0</v>
      </c>
      <c r="BD51">
        <f t="shared" si="50"/>
        <v>0</v>
      </c>
      <c r="BE51">
        <f t="shared" si="23"/>
        <v>0</v>
      </c>
      <c r="BF51">
        <f t="shared" si="24"/>
        <v>0</v>
      </c>
      <c r="BG51">
        <f t="shared" si="25"/>
        <v>0</v>
      </c>
      <c r="BH51">
        <f t="shared" si="26"/>
        <v>0</v>
      </c>
      <c r="BI51">
        <f t="shared" si="27"/>
        <v>0</v>
      </c>
      <c r="BJ51">
        <f t="shared" si="28"/>
        <v>0</v>
      </c>
      <c r="BK51">
        <f t="shared" si="29"/>
        <v>0</v>
      </c>
      <c r="BL51">
        <f t="shared" si="30"/>
        <v>0</v>
      </c>
      <c r="BM51">
        <f t="shared" si="31"/>
        <v>0</v>
      </c>
      <c r="BN51">
        <f t="shared" si="32"/>
        <v>0</v>
      </c>
      <c r="BO51">
        <f t="shared" si="33"/>
        <v>0</v>
      </c>
      <c r="BP51">
        <f t="shared" si="34"/>
        <v>0</v>
      </c>
      <c r="BQ51">
        <f t="shared" si="35"/>
        <v>0</v>
      </c>
      <c r="BR51">
        <f t="shared" si="36"/>
        <v>0</v>
      </c>
      <c r="BS51">
        <f t="shared" si="37"/>
        <v>0</v>
      </c>
      <c r="BT51">
        <f t="shared" si="38"/>
        <v>0</v>
      </c>
      <c r="BU51">
        <f t="shared" si="39"/>
        <v>0</v>
      </c>
      <c r="BV51">
        <f t="shared" si="40"/>
        <v>0</v>
      </c>
      <c r="BW51">
        <f t="shared" si="41"/>
        <v>0</v>
      </c>
      <c r="BX51">
        <f t="shared" si="42"/>
        <v>0</v>
      </c>
      <c r="BY51">
        <f t="shared" si="43"/>
        <v>0</v>
      </c>
      <c r="BZ51">
        <v>1</v>
      </c>
    </row>
    <row r="52" spans="1:78" x14ac:dyDescent="0.2">
      <c r="A52">
        <v>5</v>
      </c>
      <c r="B52">
        <v>908</v>
      </c>
      <c r="C52" t="s">
        <v>14</v>
      </c>
      <c r="D52">
        <v>3</v>
      </c>
      <c r="E52">
        <v>200</v>
      </c>
      <c r="F52">
        <v>3</v>
      </c>
      <c r="G52">
        <v>0</v>
      </c>
      <c r="H52" s="2">
        <v>2.06</v>
      </c>
      <c r="I52" s="1"/>
      <c r="J52">
        <f t="shared" si="15"/>
        <v>1</v>
      </c>
      <c r="K52">
        <f t="shared" si="0"/>
        <v>0</v>
      </c>
      <c r="L52">
        <f t="shared" si="1"/>
        <v>0</v>
      </c>
      <c r="M52">
        <f t="shared" si="2"/>
        <v>1</v>
      </c>
      <c r="N52">
        <f t="shared" si="3"/>
        <v>0</v>
      </c>
      <c r="O52">
        <f t="shared" si="4"/>
        <v>0</v>
      </c>
      <c r="P52">
        <f t="shared" si="5"/>
        <v>0</v>
      </c>
      <c r="Q52">
        <f t="shared" si="6"/>
        <v>0</v>
      </c>
      <c r="R52">
        <f t="shared" si="7"/>
        <v>0</v>
      </c>
      <c r="S52">
        <f>VLOOKUP(D52,[1]stage!A:B,2,TRUE)</f>
        <v>1</v>
      </c>
      <c r="T52">
        <f t="shared" si="16"/>
        <v>1</v>
      </c>
      <c r="U52">
        <v>0</v>
      </c>
      <c r="V52">
        <v>1</v>
      </c>
      <c r="W52">
        <v>0</v>
      </c>
      <c r="X52">
        <v>1</v>
      </c>
      <c r="Y52">
        <v>0</v>
      </c>
      <c r="Z52">
        <v>0</v>
      </c>
      <c r="AA52">
        <f>VLOOKUP(D52,[1]Demand!A:B,2,TRUE)</f>
        <v>9</v>
      </c>
      <c r="AB52">
        <f t="shared" si="17"/>
        <v>152</v>
      </c>
      <c r="AC52">
        <f t="shared" si="18"/>
        <v>200</v>
      </c>
      <c r="AD52">
        <f t="shared" si="19"/>
        <v>0</v>
      </c>
      <c r="AE52">
        <f t="shared" si="20"/>
        <v>48</v>
      </c>
      <c r="AF52">
        <f t="shared" si="44"/>
        <v>0</v>
      </c>
      <c r="AG52">
        <f t="shared" si="44"/>
        <v>48</v>
      </c>
      <c r="AH52">
        <f t="shared" si="45"/>
        <v>0</v>
      </c>
      <c r="AI52">
        <f t="shared" si="45"/>
        <v>1</v>
      </c>
      <c r="AJ52">
        <f t="shared" si="45"/>
        <v>0</v>
      </c>
      <c r="AK52">
        <f t="shared" si="45"/>
        <v>1</v>
      </c>
      <c r="AL52">
        <f t="shared" si="46"/>
        <v>0</v>
      </c>
      <c r="AM52">
        <f t="shared" si="46"/>
        <v>0</v>
      </c>
      <c r="AN52">
        <f t="shared" si="10"/>
        <v>1</v>
      </c>
      <c r="AO52">
        <f t="shared" si="47"/>
        <v>0</v>
      </c>
      <c r="AP52">
        <f t="shared" si="47"/>
        <v>1</v>
      </c>
      <c r="AQ52">
        <f t="shared" si="47"/>
        <v>0</v>
      </c>
      <c r="AR52">
        <f t="shared" si="47"/>
        <v>1</v>
      </c>
      <c r="AS52">
        <f t="shared" si="48"/>
        <v>0</v>
      </c>
      <c r="AT52">
        <f t="shared" si="48"/>
        <v>0</v>
      </c>
      <c r="AU52" t="b">
        <f t="shared" si="21"/>
        <v>0</v>
      </c>
      <c r="AV52" t="b">
        <f t="shared" si="22"/>
        <v>0</v>
      </c>
      <c r="AW52" t="b">
        <f t="shared" si="12"/>
        <v>0</v>
      </c>
      <c r="AX52">
        <f t="shared" si="13"/>
        <v>0</v>
      </c>
      <c r="AY52">
        <f t="shared" si="49"/>
        <v>0</v>
      </c>
      <c r="AZ52">
        <f t="shared" si="49"/>
        <v>0</v>
      </c>
      <c r="BA52">
        <f t="shared" si="49"/>
        <v>0</v>
      </c>
      <c r="BB52">
        <f t="shared" si="49"/>
        <v>0</v>
      </c>
      <c r="BC52">
        <f t="shared" si="50"/>
        <v>0</v>
      </c>
      <c r="BD52">
        <f t="shared" si="50"/>
        <v>0</v>
      </c>
      <c r="BE52">
        <f t="shared" si="23"/>
        <v>0</v>
      </c>
      <c r="BF52">
        <f t="shared" si="24"/>
        <v>0</v>
      </c>
      <c r="BG52">
        <f t="shared" si="25"/>
        <v>0</v>
      </c>
      <c r="BH52">
        <f t="shared" si="26"/>
        <v>0</v>
      </c>
      <c r="BI52">
        <f t="shared" si="27"/>
        <v>0</v>
      </c>
      <c r="BJ52">
        <f t="shared" si="28"/>
        <v>0</v>
      </c>
      <c r="BK52">
        <f t="shared" si="29"/>
        <v>0</v>
      </c>
      <c r="BL52">
        <f t="shared" si="30"/>
        <v>0</v>
      </c>
      <c r="BM52">
        <f t="shared" si="31"/>
        <v>0</v>
      </c>
      <c r="BN52">
        <f t="shared" si="32"/>
        <v>0</v>
      </c>
      <c r="BO52">
        <f t="shared" si="33"/>
        <v>0</v>
      </c>
      <c r="BP52">
        <f t="shared" si="34"/>
        <v>0</v>
      </c>
      <c r="BQ52">
        <f t="shared" si="35"/>
        <v>0</v>
      </c>
      <c r="BR52">
        <f t="shared" si="36"/>
        <v>0</v>
      </c>
      <c r="BS52">
        <f t="shared" si="37"/>
        <v>0</v>
      </c>
      <c r="BT52">
        <f t="shared" si="38"/>
        <v>0</v>
      </c>
      <c r="BU52">
        <f t="shared" si="39"/>
        <v>0</v>
      </c>
      <c r="BV52">
        <f t="shared" si="40"/>
        <v>0</v>
      </c>
      <c r="BW52">
        <f t="shared" si="41"/>
        <v>0</v>
      </c>
      <c r="BX52">
        <f t="shared" si="42"/>
        <v>0</v>
      </c>
      <c r="BY52">
        <f t="shared" si="43"/>
        <v>0</v>
      </c>
      <c r="BZ52">
        <v>1</v>
      </c>
    </row>
    <row r="53" spans="1:78" x14ac:dyDescent="0.2">
      <c r="A53">
        <v>5</v>
      </c>
      <c r="B53">
        <v>908</v>
      </c>
      <c r="C53" t="s">
        <v>14</v>
      </c>
      <c r="D53">
        <v>4</v>
      </c>
      <c r="E53">
        <v>100</v>
      </c>
      <c r="F53">
        <v>3</v>
      </c>
      <c r="G53">
        <v>0</v>
      </c>
      <c r="H53" s="2">
        <v>2.06</v>
      </c>
      <c r="I53" s="1"/>
      <c r="J53">
        <f t="shared" si="15"/>
        <v>1</v>
      </c>
      <c r="K53">
        <f t="shared" si="0"/>
        <v>0</v>
      </c>
      <c r="L53">
        <f t="shared" si="1"/>
        <v>0</v>
      </c>
      <c r="M53">
        <f t="shared" si="2"/>
        <v>0</v>
      </c>
      <c r="N53">
        <f t="shared" si="3"/>
        <v>1</v>
      </c>
      <c r="O53">
        <f t="shared" si="4"/>
        <v>0</v>
      </c>
      <c r="P53">
        <f t="shared" si="5"/>
        <v>0</v>
      </c>
      <c r="Q53">
        <f t="shared" si="6"/>
        <v>0</v>
      </c>
      <c r="R53">
        <f t="shared" si="7"/>
        <v>0</v>
      </c>
      <c r="S53">
        <f>VLOOKUP(D53,[1]stage!A:B,2,TRUE)</f>
        <v>0</v>
      </c>
      <c r="T53">
        <f t="shared" si="16"/>
        <v>0</v>
      </c>
      <c r="U53">
        <v>0</v>
      </c>
      <c r="V53">
        <v>1</v>
      </c>
      <c r="W53">
        <v>0</v>
      </c>
      <c r="X53">
        <v>1</v>
      </c>
      <c r="Y53">
        <v>0</v>
      </c>
      <c r="Z53">
        <v>0</v>
      </c>
      <c r="AA53">
        <f>VLOOKUP(D53,[1]Demand!A:B,2,TRUE)</f>
        <v>269</v>
      </c>
      <c r="AB53">
        <f t="shared" si="17"/>
        <v>9</v>
      </c>
      <c r="AC53">
        <f t="shared" si="18"/>
        <v>200</v>
      </c>
      <c r="AD53">
        <f t="shared" si="19"/>
        <v>-100</v>
      </c>
      <c r="AE53">
        <f t="shared" si="20"/>
        <v>91</v>
      </c>
      <c r="AF53">
        <f t="shared" si="44"/>
        <v>100</v>
      </c>
      <c r="AG53">
        <f t="shared" si="44"/>
        <v>91</v>
      </c>
      <c r="AH53">
        <f t="shared" si="45"/>
        <v>0</v>
      </c>
      <c r="AI53">
        <f t="shared" si="45"/>
        <v>0</v>
      </c>
      <c r="AJ53">
        <f t="shared" si="45"/>
        <v>0</v>
      </c>
      <c r="AK53">
        <f t="shared" si="45"/>
        <v>0</v>
      </c>
      <c r="AL53">
        <f t="shared" si="46"/>
        <v>0</v>
      </c>
      <c r="AM53">
        <f t="shared" si="46"/>
        <v>0</v>
      </c>
      <c r="AN53">
        <f t="shared" si="10"/>
        <v>1</v>
      </c>
      <c r="AO53">
        <f t="shared" si="47"/>
        <v>0</v>
      </c>
      <c r="AP53">
        <f t="shared" si="47"/>
        <v>1</v>
      </c>
      <c r="AQ53">
        <f t="shared" si="47"/>
        <v>0</v>
      </c>
      <c r="AR53">
        <f t="shared" si="47"/>
        <v>1</v>
      </c>
      <c r="AS53">
        <f t="shared" si="48"/>
        <v>0</v>
      </c>
      <c r="AT53">
        <f t="shared" si="48"/>
        <v>0</v>
      </c>
      <c r="AU53" t="b">
        <f t="shared" si="21"/>
        <v>1</v>
      </c>
      <c r="AV53" t="b">
        <f t="shared" si="22"/>
        <v>0</v>
      </c>
      <c r="AW53" t="b">
        <f t="shared" si="12"/>
        <v>1</v>
      </c>
      <c r="AX53">
        <f t="shared" si="13"/>
        <v>1</v>
      </c>
      <c r="AY53">
        <f t="shared" si="49"/>
        <v>0</v>
      </c>
      <c r="AZ53">
        <f t="shared" si="49"/>
        <v>1</v>
      </c>
      <c r="BA53">
        <f t="shared" si="49"/>
        <v>0</v>
      </c>
      <c r="BB53">
        <f t="shared" si="49"/>
        <v>1</v>
      </c>
      <c r="BC53">
        <f t="shared" si="50"/>
        <v>0</v>
      </c>
      <c r="BD53">
        <f t="shared" si="50"/>
        <v>0</v>
      </c>
      <c r="BE53">
        <f t="shared" si="23"/>
        <v>0</v>
      </c>
      <c r="BF53">
        <f t="shared" si="24"/>
        <v>0</v>
      </c>
      <c r="BG53">
        <f t="shared" si="25"/>
        <v>0</v>
      </c>
      <c r="BH53">
        <f t="shared" si="26"/>
        <v>0</v>
      </c>
      <c r="BI53">
        <f t="shared" si="27"/>
        <v>0</v>
      </c>
      <c r="BJ53">
        <f t="shared" si="28"/>
        <v>0</v>
      </c>
      <c r="BK53">
        <f t="shared" si="29"/>
        <v>0</v>
      </c>
      <c r="BL53">
        <f t="shared" si="30"/>
        <v>0</v>
      </c>
      <c r="BM53">
        <f t="shared" si="31"/>
        <v>0</v>
      </c>
      <c r="BN53">
        <f t="shared" si="32"/>
        <v>0</v>
      </c>
      <c r="BO53">
        <f t="shared" si="33"/>
        <v>0</v>
      </c>
      <c r="BP53">
        <f t="shared" si="34"/>
        <v>0</v>
      </c>
      <c r="BQ53">
        <f t="shared" si="35"/>
        <v>0</v>
      </c>
      <c r="BR53">
        <f t="shared" si="36"/>
        <v>0</v>
      </c>
      <c r="BS53">
        <f t="shared" si="37"/>
        <v>0</v>
      </c>
      <c r="BT53">
        <f t="shared" si="38"/>
        <v>0</v>
      </c>
      <c r="BU53">
        <f t="shared" si="39"/>
        <v>0</v>
      </c>
      <c r="BV53">
        <f t="shared" si="40"/>
        <v>0</v>
      </c>
      <c r="BW53">
        <f t="shared" si="41"/>
        <v>0</v>
      </c>
      <c r="BX53">
        <f t="shared" si="42"/>
        <v>0</v>
      </c>
      <c r="BY53">
        <f t="shared" si="43"/>
        <v>0</v>
      </c>
      <c r="BZ53">
        <v>1</v>
      </c>
    </row>
    <row r="54" spans="1:78" x14ac:dyDescent="0.2">
      <c r="A54">
        <v>5</v>
      </c>
      <c r="B54">
        <v>908</v>
      </c>
      <c r="C54" t="s">
        <v>14</v>
      </c>
      <c r="D54">
        <v>5</v>
      </c>
      <c r="E54">
        <v>200</v>
      </c>
      <c r="F54">
        <v>3</v>
      </c>
      <c r="G54">
        <v>0</v>
      </c>
      <c r="H54" s="2">
        <v>2.06</v>
      </c>
      <c r="I54" s="1"/>
      <c r="J54">
        <f t="shared" si="15"/>
        <v>1</v>
      </c>
      <c r="K54">
        <f t="shared" si="0"/>
        <v>0</v>
      </c>
      <c r="L54">
        <f t="shared" si="1"/>
        <v>0</v>
      </c>
      <c r="M54">
        <f t="shared" si="2"/>
        <v>0</v>
      </c>
      <c r="N54">
        <f t="shared" si="3"/>
        <v>0</v>
      </c>
      <c r="O54">
        <f t="shared" si="4"/>
        <v>1</v>
      </c>
      <c r="P54">
        <f t="shared" si="5"/>
        <v>0</v>
      </c>
      <c r="Q54">
        <f t="shared" si="6"/>
        <v>0</v>
      </c>
      <c r="R54">
        <f t="shared" si="7"/>
        <v>0</v>
      </c>
      <c r="S54">
        <f>VLOOKUP(D54,[1]stage!A:B,2,TRUE)</f>
        <v>0</v>
      </c>
      <c r="T54">
        <f t="shared" si="16"/>
        <v>0</v>
      </c>
      <c r="U54">
        <v>0</v>
      </c>
      <c r="V54">
        <v>1</v>
      </c>
      <c r="W54">
        <v>0</v>
      </c>
      <c r="X54">
        <v>1</v>
      </c>
      <c r="Y54">
        <v>0</v>
      </c>
      <c r="Z54">
        <v>0</v>
      </c>
      <c r="AA54">
        <f>VLOOKUP(D54,[1]Demand!A:B,2,TRUE)</f>
        <v>250</v>
      </c>
      <c r="AB54">
        <f t="shared" si="17"/>
        <v>269</v>
      </c>
      <c r="AC54">
        <f t="shared" si="18"/>
        <v>100</v>
      </c>
      <c r="AD54">
        <f t="shared" si="19"/>
        <v>100</v>
      </c>
      <c r="AE54">
        <f t="shared" si="20"/>
        <v>-69</v>
      </c>
      <c r="AF54">
        <f t="shared" si="44"/>
        <v>100</v>
      </c>
      <c r="AG54">
        <f t="shared" si="44"/>
        <v>69</v>
      </c>
      <c r="AH54">
        <f t="shared" si="45"/>
        <v>0</v>
      </c>
      <c r="AI54">
        <f t="shared" si="45"/>
        <v>0</v>
      </c>
      <c r="AJ54">
        <f t="shared" si="45"/>
        <v>0</v>
      </c>
      <c r="AK54">
        <f t="shared" si="45"/>
        <v>0</v>
      </c>
      <c r="AL54">
        <f t="shared" si="46"/>
        <v>0</v>
      </c>
      <c r="AM54">
        <f t="shared" si="46"/>
        <v>0</v>
      </c>
      <c r="AN54">
        <f t="shared" si="10"/>
        <v>0</v>
      </c>
      <c r="AO54">
        <f t="shared" si="47"/>
        <v>0</v>
      </c>
      <c r="AP54">
        <f t="shared" si="47"/>
        <v>0</v>
      </c>
      <c r="AQ54">
        <f t="shared" si="47"/>
        <v>0</v>
      </c>
      <c r="AR54">
        <f t="shared" si="47"/>
        <v>0</v>
      </c>
      <c r="AS54">
        <f t="shared" si="48"/>
        <v>0</v>
      </c>
      <c r="AT54">
        <f t="shared" si="48"/>
        <v>0</v>
      </c>
      <c r="AU54" t="b">
        <f t="shared" si="21"/>
        <v>0</v>
      </c>
      <c r="AV54" t="b">
        <f t="shared" si="22"/>
        <v>1</v>
      </c>
      <c r="AW54" t="b">
        <f t="shared" si="12"/>
        <v>1</v>
      </c>
      <c r="AX54">
        <f t="shared" si="13"/>
        <v>1</v>
      </c>
      <c r="AY54">
        <f t="shared" si="49"/>
        <v>0</v>
      </c>
      <c r="AZ54">
        <f t="shared" si="49"/>
        <v>1</v>
      </c>
      <c r="BA54">
        <f t="shared" si="49"/>
        <v>0</v>
      </c>
      <c r="BB54">
        <f t="shared" si="49"/>
        <v>1</v>
      </c>
      <c r="BC54">
        <f t="shared" si="50"/>
        <v>0</v>
      </c>
      <c r="BD54">
        <f t="shared" si="50"/>
        <v>0</v>
      </c>
      <c r="BE54">
        <f t="shared" si="23"/>
        <v>0</v>
      </c>
      <c r="BF54">
        <f t="shared" si="24"/>
        <v>0</v>
      </c>
      <c r="BG54">
        <f t="shared" si="25"/>
        <v>0</v>
      </c>
      <c r="BH54">
        <f t="shared" si="26"/>
        <v>0</v>
      </c>
      <c r="BI54">
        <f t="shared" si="27"/>
        <v>0</v>
      </c>
      <c r="BJ54">
        <f t="shared" si="28"/>
        <v>0</v>
      </c>
      <c r="BK54">
        <f t="shared" si="29"/>
        <v>0</v>
      </c>
      <c r="BL54">
        <f t="shared" si="30"/>
        <v>0</v>
      </c>
      <c r="BM54">
        <f t="shared" si="31"/>
        <v>0</v>
      </c>
      <c r="BN54">
        <f t="shared" si="32"/>
        <v>0</v>
      </c>
      <c r="BO54">
        <f t="shared" si="33"/>
        <v>0</v>
      </c>
      <c r="BP54">
        <f t="shared" si="34"/>
        <v>0</v>
      </c>
      <c r="BQ54">
        <f t="shared" si="35"/>
        <v>0</v>
      </c>
      <c r="BR54">
        <f t="shared" si="36"/>
        <v>0</v>
      </c>
      <c r="BS54">
        <f t="shared" si="37"/>
        <v>0</v>
      </c>
      <c r="BT54">
        <f t="shared" si="38"/>
        <v>0</v>
      </c>
      <c r="BU54">
        <f t="shared" si="39"/>
        <v>0</v>
      </c>
      <c r="BV54">
        <f t="shared" si="40"/>
        <v>0</v>
      </c>
      <c r="BW54">
        <f t="shared" si="41"/>
        <v>0</v>
      </c>
      <c r="BX54">
        <f t="shared" si="42"/>
        <v>0</v>
      </c>
      <c r="BY54">
        <f t="shared" si="43"/>
        <v>0</v>
      </c>
      <c r="BZ54">
        <v>1</v>
      </c>
    </row>
    <row r="55" spans="1:78" x14ac:dyDescent="0.2">
      <c r="A55">
        <v>5</v>
      </c>
      <c r="B55">
        <v>908</v>
      </c>
      <c r="C55" t="s">
        <v>14</v>
      </c>
      <c r="D55">
        <v>6</v>
      </c>
      <c r="E55">
        <v>150</v>
      </c>
      <c r="F55">
        <v>3</v>
      </c>
      <c r="G55">
        <v>0</v>
      </c>
      <c r="H55" s="2">
        <v>2.06</v>
      </c>
      <c r="I55" s="1"/>
      <c r="J55">
        <f t="shared" si="15"/>
        <v>1</v>
      </c>
      <c r="K55">
        <f t="shared" si="0"/>
        <v>0</v>
      </c>
      <c r="L55">
        <f t="shared" si="1"/>
        <v>0</v>
      </c>
      <c r="M55">
        <f t="shared" si="2"/>
        <v>0</v>
      </c>
      <c r="N55">
        <f t="shared" si="3"/>
        <v>0</v>
      </c>
      <c r="O55">
        <f t="shared" si="4"/>
        <v>0</v>
      </c>
      <c r="P55">
        <f t="shared" si="5"/>
        <v>1</v>
      </c>
      <c r="Q55">
        <f t="shared" si="6"/>
        <v>0</v>
      </c>
      <c r="R55">
        <f t="shared" si="7"/>
        <v>0</v>
      </c>
      <c r="S55">
        <f>VLOOKUP(D55,[1]stage!A:B,2,TRUE)</f>
        <v>0</v>
      </c>
      <c r="T55">
        <f t="shared" si="16"/>
        <v>0</v>
      </c>
      <c r="U55">
        <v>0</v>
      </c>
      <c r="V55">
        <v>1</v>
      </c>
      <c r="W55">
        <v>0</v>
      </c>
      <c r="X55">
        <v>1</v>
      </c>
      <c r="Y55">
        <v>0</v>
      </c>
      <c r="Z55">
        <v>0</v>
      </c>
      <c r="AA55">
        <f>VLOOKUP(D55,[1]Demand!A:B,2,TRUE)</f>
        <v>19</v>
      </c>
      <c r="AB55">
        <f t="shared" si="17"/>
        <v>250</v>
      </c>
      <c r="AC55">
        <f t="shared" si="18"/>
        <v>200</v>
      </c>
      <c r="AD55">
        <f t="shared" si="19"/>
        <v>-50</v>
      </c>
      <c r="AE55">
        <f t="shared" si="20"/>
        <v>-100</v>
      </c>
      <c r="AF55">
        <f t="shared" si="44"/>
        <v>50</v>
      </c>
      <c r="AG55">
        <f t="shared" si="44"/>
        <v>100</v>
      </c>
      <c r="AH55">
        <f t="shared" si="45"/>
        <v>0</v>
      </c>
      <c r="AI55">
        <f t="shared" si="45"/>
        <v>0</v>
      </c>
      <c r="AJ55">
        <f t="shared" si="45"/>
        <v>0</v>
      </c>
      <c r="AK55">
        <f t="shared" si="45"/>
        <v>0</v>
      </c>
      <c r="AL55">
        <f t="shared" si="46"/>
        <v>0</v>
      </c>
      <c r="AM55">
        <f t="shared" si="46"/>
        <v>0</v>
      </c>
      <c r="AN55">
        <f t="shared" si="10"/>
        <v>0</v>
      </c>
      <c r="AO55">
        <f t="shared" si="47"/>
        <v>0</v>
      </c>
      <c r="AP55">
        <f t="shared" si="47"/>
        <v>0</v>
      </c>
      <c r="AQ55">
        <f t="shared" si="47"/>
        <v>0</v>
      </c>
      <c r="AR55">
        <f t="shared" si="47"/>
        <v>0</v>
      </c>
      <c r="AS55">
        <f t="shared" si="48"/>
        <v>0</v>
      </c>
      <c r="AT55">
        <f t="shared" si="48"/>
        <v>0</v>
      </c>
      <c r="AU55" t="b">
        <f t="shared" si="21"/>
        <v>0</v>
      </c>
      <c r="AV55" t="b">
        <f t="shared" si="22"/>
        <v>0</v>
      </c>
      <c r="AW55" t="b">
        <f t="shared" si="12"/>
        <v>0</v>
      </c>
      <c r="AX55">
        <f t="shared" si="13"/>
        <v>0</v>
      </c>
      <c r="AY55">
        <f t="shared" si="49"/>
        <v>0</v>
      </c>
      <c r="AZ55">
        <f t="shared" si="49"/>
        <v>0</v>
      </c>
      <c r="BA55">
        <f t="shared" si="49"/>
        <v>0</v>
      </c>
      <c r="BB55">
        <f t="shared" si="49"/>
        <v>0</v>
      </c>
      <c r="BC55">
        <f t="shared" si="50"/>
        <v>0</v>
      </c>
      <c r="BD55">
        <f t="shared" si="50"/>
        <v>0</v>
      </c>
      <c r="BE55">
        <f t="shared" si="23"/>
        <v>0</v>
      </c>
      <c r="BF55">
        <f t="shared" si="24"/>
        <v>0</v>
      </c>
      <c r="BG55">
        <f t="shared" si="25"/>
        <v>0</v>
      </c>
      <c r="BH55">
        <f t="shared" si="26"/>
        <v>0</v>
      </c>
      <c r="BI55">
        <f t="shared" si="27"/>
        <v>0</v>
      </c>
      <c r="BJ55">
        <f t="shared" si="28"/>
        <v>0</v>
      </c>
      <c r="BK55">
        <f t="shared" si="29"/>
        <v>0</v>
      </c>
      <c r="BL55">
        <f t="shared" si="30"/>
        <v>0</v>
      </c>
      <c r="BM55">
        <f t="shared" si="31"/>
        <v>0</v>
      </c>
      <c r="BN55">
        <f t="shared" si="32"/>
        <v>0</v>
      </c>
      <c r="BO55">
        <f t="shared" si="33"/>
        <v>0</v>
      </c>
      <c r="BP55">
        <f t="shared" si="34"/>
        <v>0</v>
      </c>
      <c r="BQ55">
        <f t="shared" si="35"/>
        <v>0</v>
      </c>
      <c r="BR55">
        <f t="shared" si="36"/>
        <v>0</v>
      </c>
      <c r="BS55">
        <f t="shared" si="37"/>
        <v>0</v>
      </c>
      <c r="BT55">
        <f t="shared" si="38"/>
        <v>0</v>
      </c>
      <c r="BU55">
        <f t="shared" si="39"/>
        <v>0</v>
      </c>
      <c r="BV55">
        <f t="shared" si="40"/>
        <v>0</v>
      </c>
      <c r="BW55">
        <f t="shared" si="41"/>
        <v>0</v>
      </c>
      <c r="BX55">
        <f t="shared" si="42"/>
        <v>0</v>
      </c>
      <c r="BY55">
        <f t="shared" si="43"/>
        <v>0</v>
      </c>
      <c r="BZ55">
        <v>1</v>
      </c>
    </row>
    <row r="56" spans="1:78" x14ac:dyDescent="0.2">
      <c r="A56">
        <v>5</v>
      </c>
      <c r="B56">
        <v>908</v>
      </c>
      <c r="C56" t="s">
        <v>14</v>
      </c>
      <c r="D56">
        <v>7</v>
      </c>
      <c r="E56">
        <v>50</v>
      </c>
      <c r="F56">
        <v>3</v>
      </c>
      <c r="G56">
        <v>0</v>
      </c>
      <c r="H56" s="2">
        <v>2.06</v>
      </c>
      <c r="I56" s="1"/>
      <c r="J56">
        <f t="shared" si="15"/>
        <v>1</v>
      </c>
      <c r="K56">
        <f t="shared" si="0"/>
        <v>0</v>
      </c>
      <c r="L56">
        <f t="shared" si="1"/>
        <v>0</v>
      </c>
      <c r="M56">
        <f t="shared" si="2"/>
        <v>0</v>
      </c>
      <c r="N56">
        <f t="shared" si="3"/>
        <v>0</v>
      </c>
      <c r="O56">
        <f t="shared" si="4"/>
        <v>0</v>
      </c>
      <c r="P56">
        <f t="shared" si="5"/>
        <v>0</v>
      </c>
      <c r="Q56">
        <f t="shared" si="6"/>
        <v>1</v>
      </c>
      <c r="R56">
        <f t="shared" si="7"/>
        <v>0</v>
      </c>
      <c r="S56">
        <f>VLOOKUP(D56,[1]stage!A:B,2,TRUE)</f>
        <v>0</v>
      </c>
      <c r="T56">
        <f t="shared" si="16"/>
        <v>0</v>
      </c>
      <c r="U56">
        <v>0</v>
      </c>
      <c r="V56">
        <v>1</v>
      </c>
      <c r="W56">
        <v>0</v>
      </c>
      <c r="X56">
        <v>1</v>
      </c>
      <c r="Y56">
        <v>0</v>
      </c>
      <c r="Z56">
        <v>0</v>
      </c>
      <c r="AA56">
        <f>VLOOKUP(D56,[1]Demand!A:B,2,TRUE)</f>
        <v>321</v>
      </c>
      <c r="AB56">
        <f t="shared" si="17"/>
        <v>19</v>
      </c>
      <c r="AC56">
        <f t="shared" si="18"/>
        <v>150</v>
      </c>
      <c r="AD56">
        <f t="shared" si="19"/>
        <v>-100</v>
      </c>
      <c r="AE56">
        <f t="shared" si="20"/>
        <v>31</v>
      </c>
      <c r="AF56">
        <f t="shared" si="44"/>
        <v>100</v>
      </c>
      <c r="AG56">
        <f t="shared" si="44"/>
        <v>31</v>
      </c>
      <c r="AH56">
        <f t="shared" si="45"/>
        <v>0</v>
      </c>
      <c r="AI56">
        <f t="shared" si="45"/>
        <v>0</v>
      </c>
      <c r="AJ56">
        <f t="shared" si="45"/>
        <v>0</v>
      </c>
      <c r="AK56">
        <f t="shared" si="45"/>
        <v>0</v>
      </c>
      <c r="AL56">
        <f t="shared" si="46"/>
        <v>0</v>
      </c>
      <c r="AM56">
        <f t="shared" si="46"/>
        <v>0</v>
      </c>
      <c r="AN56">
        <f t="shared" si="10"/>
        <v>1</v>
      </c>
      <c r="AO56">
        <f t="shared" si="47"/>
        <v>0</v>
      </c>
      <c r="AP56">
        <f t="shared" si="47"/>
        <v>1</v>
      </c>
      <c r="AQ56">
        <f t="shared" si="47"/>
        <v>0</v>
      </c>
      <c r="AR56">
        <f t="shared" si="47"/>
        <v>1</v>
      </c>
      <c r="AS56">
        <f t="shared" si="48"/>
        <v>0</v>
      </c>
      <c r="AT56">
        <f t="shared" si="48"/>
        <v>0</v>
      </c>
      <c r="AU56" t="b">
        <f t="shared" si="21"/>
        <v>1</v>
      </c>
      <c r="AV56" t="b">
        <f t="shared" si="22"/>
        <v>0</v>
      </c>
      <c r="AW56" t="b">
        <f t="shared" si="12"/>
        <v>1</v>
      </c>
      <c r="AX56">
        <f t="shared" si="13"/>
        <v>1</v>
      </c>
      <c r="AY56">
        <f t="shared" si="49"/>
        <v>0</v>
      </c>
      <c r="AZ56">
        <f t="shared" si="49"/>
        <v>1</v>
      </c>
      <c r="BA56">
        <f t="shared" si="49"/>
        <v>0</v>
      </c>
      <c r="BB56">
        <f t="shared" si="49"/>
        <v>1</v>
      </c>
      <c r="BC56">
        <f t="shared" si="50"/>
        <v>0</v>
      </c>
      <c r="BD56">
        <f t="shared" si="50"/>
        <v>0</v>
      </c>
      <c r="BE56">
        <f t="shared" si="23"/>
        <v>0</v>
      </c>
      <c r="BF56">
        <f t="shared" si="24"/>
        <v>0</v>
      </c>
      <c r="BG56">
        <f t="shared" si="25"/>
        <v>0</v>
      </c>
      <c r="BH56">
        <f t="shared" si="26"/>
        <v>0</v>
      </c>
      <c r="BI56">
        <f t="shared" si="27"/>
        <v>0</v>
      </c>
      <c r="BJ56">
        <f t="shared" si="28"/>
        <v>0</v>
      </c>
      <c r="BK56">
        <f t="shared" si="29"/>
        <v>0</v>
      </c>
      <c r="BL56">
        <f t="shared" si="30"/>
        <v>0</v>
      </c>
      <c r="BM56">
        <f t="shared" si="31"/>
        <v>0</v>
      </c>
      <c r="BN56">
        <f t="shared" si="32"/>
        <v>0</v>
      </c>
      <c r="BO56">
        <f t="shared" si="33"/>
        <v>0</v>
      </c>
      <c r="BP56">
        <f t="shared" si="34"/>
        <v>0</v>
      </c>
      <c r="BQ56">
        <f t="shared" si="35"/>
        <v>0</v>
      </c>
      <c r="BR56">
        <f t="shared" si="36"/>
        <v>0</v>
      </c>
      <c r="BS56">
        <f t="shared" si="37"/>
        <v>0</v>
      </c>
      <c r="BT56">
        <f t="shared" si="38"/>
        <v>0</v>
      </c>
      <c r="BU56">
        <f t="shared" si="39"/>
        <v>0</v>
      </c>
      <c r="BV56">
        <f t="shared" si="40"/>
        <v>0</v>
      </c>
      <c r="BW56">
        <f t="shared" si="41"/>
        <v>0</v>
      </c>
      <c r="BX56">
        <f t="shared" si="42"/>
        <v>0</v>
      </c>
      <c r="BY56">
        <f t="shared" si="43"/>
        <v>0</v>
      </c>
      <c r="BZ56">
        <v>1</v>
      </c>
    </row>
    <row r="57" spans="1:78" x14ac:dyDescent="0.2">
      <c r="A57">
        <v>5</v>
      </c>
      <c r="B57">
        <v>908</v>
      </c>
      <c r="C57" t="s">
        <v>14</v>
      </c>
      <c r="D57">
        <v>8</v>
      </c>
      <c r="E57">
        <v>50</v>
      </c>
      <c r="F57">
        <v>3</v>
      </c>
      <c r="G57">
        <v>0</v>
      </c>
      <c r="H57" s="2">
        <v>2.06</v>
      </c>
      <c r="I57" s="1"/>
      <c r="J57">
        <f t="shared" si="15"/>
        <v>1</v>
      </c>
      <c r="K57">
        <f t="shared" si="0"/>
        <v>0</v>
      </c>
      <c r="L57">
        <f t="shared" si="1"/>
        <v>0</v>
      </c>
      <c r="M57">
        <f t="shared" si="2"/>
        <v>0</v>
      </c>
      <c r="N57">
        <f t="shared" si="3"/>
        <v>0</v>
      </c>
      <c r="O57">
        <f t="shared" si="4"/>
        <v>0</v>
      </c>
      <c r="P57">
        <f t="shared" si="5"/>
        <v>0</v>
      </c>
      <c r="Q57">
        <f t="shared" si="6"/>
        <v>0</v>
      </c>
      <c r="R57">
        <f t="shared" si="7"/>
        <v>1</v>
      </c>
      <c r="S57">
        <f>VLOOKUP(D57,[1]stage!A:B,2,TRUE)</f>
        <v>0</v>
      </c>
      <c r="T57">
        <f t="shared" si="16"/>
        <v>0</v>
      </c>
      <c r="U57">
        <v>0</v>
      </c>
      <c r="V57">
        <v>1</v>
      </c>
      <c r="W57">
        <v>0</v>
      </c>
      <c r="X57">
        <v>1</v>
      </c>
      <c r="Y57">
        <v>0</v>
      </c>
      <c r="Z57">
        <v>0</v>
      </c>
      <c r="AA57">
        <f>VLOOKUP(D57,[1]Demand!A:B,2,TRUE)</f>
        <v>414</v>
      </c>
      <c r="AB57">
        <f t="shared" si="17"/>
        <v>321</v>
      </c>
      <c r="AC57">
        <f t="shared" si="18"/>
        <v>50</v>
      </c>
      <c r="AD57">
        <f t="shared" si="19"/>
        <v>0</v>
      </c>
      <c r="AE57">
        <f t="shared" si="20"/>
        <v>-271</v>
      </c>
      <c r="AF57">
        <f t="shared" si="44"/>
        <v>0</v>
      </c>
      <c r="AG57">
        <f t="shared" si="44"/>
        <v>271</v>
      </c>
      <c r="AH57">
        <f t="shared" si="45"/>
        <v>0</v>
      </c>
      <c r="AI57">
        <f t="shared" si="45"/>
        <v>0</v>
      </c>
      <c r="AJ57">
        <f t="shared" si="45"/>
        <v>0</v>
      </c>
      <c r="AK57">
        <f t="shared" si="45"/>
        <v>0</v>
      </c>
      <c r="AL57">
        <f t="shared" si="46"/>
        <v>0</v>
      </c>
      <c r="AM57">
        <f t="shared" si="46"/>
        <v>0</v>
      </c>
      <c r="AN57">
        <f t="shared" si="10"/>
        <v>0</v>
      </c>
      <c r="AO57">
        <f t="shared" si="47"/>
        <v>0</v>
      </c>
      <c r="AP57">
        <f t="shared" si="47"/>
        <v>0</v>
      </c>
      <c r="AQ57">
        <f t="shared" si="47"/>
        <v>0</v>
      </c>
      <c r="AR57">
        <f t="shared" si="47"/>
        <v>0</v>
      </c>
      <c r="AS57">
        <f t="shared" si="48"/>
        <v>0</v>
      </c>
      <c r="AT57">
        <f t="shared" si="48"/>
        <v>0</v>
      </c>
      <c r="AU57" t="b">
        <f t="shared" si="21"/>
        <v>0</v>
      </c>
      <c r="AV57" t="b">
        <f t="shared" si="22"/>
        <v>0</v>
      </c>
      <c r="AW57" t="b">
        <f t="shared" si="12"/>
        <v>0</v>
      </c>
      <c r="AX57">
        <f t="shared" si="13"/>
        <v>0</v>
      </c>
      <c r="AY57">
        <f t="shared" si="49"/>
        <v>0</v>
      </c>
      <c r="AZ57">
        <f t="shared" si="49"/>
        <v>0</v>
      </c>
      <c r="BA57">
        <f t="shared" si="49"/>
        <v>0</v>
      </c>
      <c r="BB57">
        <f t="shared" si="49"/>
        <v>0</v>
      </c>
      <c r="BC57">
        <f t="shared" si="50"/>
        <v>0</v>
      </c>
      <c r="BD57">
        <f t="shared" si="50"/>
        <v>0</v>
      </c>
      <c r="BE57">
        <f t="shared" si="23"/>
        <v>0</v>
      </c>
      <c r="BF57">
        <f t="shared" si="24"/>
        <v>0</v>
      </c>
      <c r="BG57">
        <f t="shared" si="25"/>
        <v>0</v>
      </c>
      <c r="BH57">
        <f t="shared" si="26"/>
        <v>0</v>
      </c>
      <c r="BI57">
        <f t="shared" si="27"/>
        <v>0</v>
      </c>
      <c r="BJ57">
        <f t="shared" si="28"/>
        <v>0</v>
      </c>
      <c r="BK57">
        <f t="shared" si="29"/>
        <v>0</v>
      </c>
      <c r="BL57">
        <f t="shared" si="30"/>
        <v>0</v>
      </c>
      <c r="BM57">
        <f t="shared" si="31"/>
        <v>0</v>
      </c>
      <c r="BN57">
        <f t="shared" si="32"/>
        <v>0</v>
      </c>
      <c r="BO57">
        <f t="shared" si="33"/>
        <v>0</v>
      </c>
      <c r="BP57">
        <f t="shared" si="34"/>
        <v>0</v>
      </c>
      <c r="BQ57">
        <f t="shared" si="35"/>
        <v>0</v>
      </c>
      <c r="BR57">
        <f t="shared" si="36"/>
        <v>0</v>
      </c>
      <c r="BS57">
        <f t="shared" si="37"/>
        <v>0</v>
      </c>
      <c r="BT57">
        <f t="shared" si="38"/>
        <v>0</v>
      </c>
      <c r="BU57">
        <f t="shared" si="39"/>
        <v>0</v>
      </c>
      <c r="BV57">
        <f t="shared" si="40"/>
        <v>0</v>
      </c>
      <c r="BW57">
        <f t="shared" si="41"/>
        <v>0</v>
      </c>
      <c r="BX57">
        <f t="shared" si="42"/>
        <v>0</v>
      </c>
      <c r="BY57">
        <f t="shared" si="43"/>
        <v>0</v>
      </c>
      <c r="BZ57">
        <v>1</v>
      </c>
    </row>
    <row r="58" spans="1:78" x14ac:dyDescent="0.2">
      <c r="A58">
        <v>5</v>
      </c>
      <c r="B58">
        <v>909</v>
      </c>
      <c r="C58" t="s">
        <v>15</v>
      </c>
      <c r="D58">
        <v>1</v>
      </c>
      <c r="E58">
        <v>300</v>
      </c>
      <c r="F58">
        <v>1</v>
      </c>
      <c r="G58">
        <v>0</v>
      </c>
      <c r="H58" s="2">
        <v>64</v>
      </c>
      <c r="I58" s="1"/>
      <c r="J58">
        <f t="shared" si="15"/>
        <v>0</v>
      </c>
      <c r="K58">
        <f t="shared" si="0"/>
        <v>1</v>
      </c>
      <c r="L58">
        <f t="shared" si="1"/>
        <v>0</v>
      </c>
      <c r="M58">
        <f t="shared" si="2"/>
        <v>0</v>
      </c>
      <c r="N58">
        <f t="shared" si="3"/>
        <v>0</v>
      </c>
      <c r="O58">
        <f t="shared" si="4"/>
        <v>0</v>
      </c>
      <c r="P58">
        <f t="shared" si="5"/>
        <v>0</v>
      </c>
      <c r="Q58">
        <f t="shared" si="6"/>
        <v>0</v>
      </c>
      <c r="R58">
        <f t="shared" si="7"/>
        <v>0</v>
      </c>
      <c r="S58">
        <f>VLOOKUP(D58,[1]stage!A:B,2,TRUE)</f>
        <v>0</v>
      </c>
      <c r="T58">
        <f t="shared" si="16"/>
        <v>0</v>
      </c>
      <c r="U58">
        <v>0</v>
      </c>
      <c r="V58">
        <v>1</v>
      </c>
      <c r="W58">
        <v>0</v>
      </c>
      <c r="X58">
        <v>1</v>
      </c>
      <c r="Y58">
        <v>0</v>
      </c>
      <c r="Z58">
        <v>0</v>
      </c>
      <c r="AA58">
        <f>VLOOKUP(D58,[1]Demand!A:B,2,TRUE)</f>
        <v>423</v>
      </c>
      <c r="AB58">
        <f t="shared" si="17"/>
        <v>414</v>
      </c>
      <c r="AC58">
        <f t="shared" si="18"/>
        <v>50</v>
      </c>
      <c r="AD58">
        <f t="shared" si="19"/>
        <v>250</v>
      </c>
      <c r="AE58">
        <f t="shared" si="20"/>
        <v>-114</v>
      </c>
      <c r="AF58">
        <f t="shared" si="44"/>
        <v>250</v>
      </c>
      <c r="AG58">
        <f t="shared" si="44"/>
        <v>114</v>
      </c>
      <c r="AH58">
        <f t="shared" si="45"/>
        <v>0</v>
      </c>
      <c r="AI58">
        <f t="shared" si="45"/>
        <v>0</v>
      </c>
      <c r="AJ58">
        <f t="shared" si="45"/>
        <v>0</v>
      </c>
      <c r="AK58">
        <f t="shared" si="45"/>
        <v>0</v>
      </c>
      <c r="AL58">
        <f t="shared" si="46"/>
        <v>0</v>
      </c>
      <c r="AM58">
        <f t="shared" si="46"/>
        <v>0</v>
      </c>
      <c r="AN58">
        <f t="shared" si="10"/>
        <v>0</v>
      </c>
      <c r="AO58">
        <f t="shared" si="47"/>
        <v>0</v>
      </c>
      <c r="AP58">
        <f t="shared" si="47"/>
        <v>0</v>
      </c>
      <c r="AQ58">
        <f t="shared" si="47"/>
        <v>0</v>
      </c>
      <c r="AR58">
        <f t="shared" si="47"/>
        <v>0</v>
      </c>
      <c r="AS58">
        <f t="shared" si="48"/>
        <v>0</v>
      </c>
      <c r="AT58">
        <f t="shared" si="48"/>
        <v>0</v>
      </c>
      <c r="AU58" t="b">
        <f t="shared" si="21"/>
        <v>0</v>
      </c>
      <c r="AV58" t="b">
        <f t="shared" si="22"/>
        <v>1</v>
      </c>
      <c r="AW58" t="b">
        <f t="shared" si="12"/>
        <v>1</v>
      </c>
      <c r="AX58">
        <f t="shared" si="13"/>
        <v>1</v>
      </c>
      <c r="AY58">
        <f t="shared" si="49"/>
        <v>0</v>
      </c>
      <c r="AZ58">
        <f t="shared" si="49"/>
        <v>1</v>
      </c>
      <c r="BA58">
        <f t="shared" si="49"/>
        <v>0</v>
      </c>
      <c r="BB58">
        <f t="shared" si="49"/>
        <v>1</v>
      </c>
      <c r="BC58">
        <f t="shared" si="50"/>
        <v>0</v>
      </c>
      <c r="BD58">
        <f t="shared" si="50"/>
        <v>0</v>
      </c>
      <c r="BE58">
        <f t="shared" si="23"/>
        <v>0</v>
      </c>
      <c r="BF58">
        <f t="shared" si="24"/>
        <v>0</v>
      </c>
      <c r="BG58">
        <f t="shared" si="25"/>
        <v>0</v>
      </c>
      <c r="BH58">
        <f t="shared" si="26"/>
        <v>0</v>
      </c>
      <c r="BI58">
        <f t="shared" si="27"/>
        <v>0</v>
      </c>
      <c r="BJ58">
        <f t="shared" si="28"/>
        <v>0</v>
      </c>
      <c r="BK58">
        <f t="shared" si="29"/>
        <v>0</v>
      </c>
      <c r="BL58">
        <f t="shared" si="30"/>
        <v>0</v>
      </c>
      <c r="BM58">
        <f t="shared" si="31"/>
        <v>0</v>
      </c>
      <c r="BN58">
        <f t="shared" si="32"/>
        <v>0</v>
      </c>
      <c r="BO58">
        <f t="shared" si="33"/>
        <v>0</v>
      </c>
      <c r="BP58">
        <f t="shared" si="34"/>
        <v>0</v>
      </c>
      <c r="BQ58">
        <f t="shared" si="35"/>
        <v>0</v>
      </c>
      <c r="BR58">
        <f t="shared" si="36"/>
        <v>0</v>
      </c>
      <c r="BS58">
        <f t="shared" si="37"/>
        <v>0</v>
      </c>
      <c r="BT58">
        <f t="shared" si="38"/>
        <v>0</v>
      </c>
      <c r="BU58">
        <f t="shared" si="39"/>
        <v>0</v>
      </c>
      <c r="BV58">
        <f t="shared" si="40"/>
        <v>0</v>
      </c>
      <c r="BW58">
        <f t="shared" si="41"/>
        <v>0</v>
      </c>
      <c r="BX58">
        <f t="shared" si="42"/>
        <v>0</v>
      </c>
      <c r="BY58">
        <f t="shared" si="43"/>
        <v>0</v>
      </c>
      <c r="BZ58">
        <v>1</v>
      </c>
    </row>
    <row r="59" spans="1:78" x14ac:dyDescent="0.2">
      <c r="A59">
        <v>5</v>
      </c>
      <c r="B59">
        <v>909</v>
      </c>
      <c r="C59" t="s">
        <v>15</v>
      </c>
      <c r="D59">
        <v>2</v>
      </c>
      <c r="E59">
        <v>400</v>
      </c>
      <c r="F59">
        <v>1</v>
      </c>
      <c r="G59">
        <v>0</v>
      </c>
      <c r="H59" s="2">
        <v>64</v>
      </c>
      <c r="I59" s="1"/>
      <c r="J59">
        <f t="shared" si="15"/>
        <v>0</v>
      </c>
      <c r="K59">
        <f t="shared" si="0"/>
        <v>0</v>
      </c>
      <c r="L59">
        <f t="shared" si="1"/>
        <v>1</v>
      </c>
      <c r="M59">
        <f t="shared" si="2"/>
        <v>0</v>
      </c>
      <c r="N59">
        <f t="shared" si="3"/>
        <v>0</v>
      </c>
      <c r="O59">
        <f t="shared" si="4"/>
        <v>0</v>
      </c>
      <c r="P59">
        <f t="shared" si="5"/>
        <v>0</v>
      </c>
      <c r="Q59">
        <f t="shared" si="6"/>
        <v>0</v>
      </c>
      <c r="R59">
        <f t="shared" si="7"/>
        <v>0</v>
      </c>
      <c r="S59">
        <f>VLOOKUP(D59,[1]stage!A:B,2,TRUE)</f>
        <v>1</v>
      </c>
      <c r="T59">
        <f t="shared" si="16"/>
        <v>1</v>
      </c>
      <c r="U59">
        <v>0</v>
      </c>
      <c r="V59">
        <v>1</v>
      </c>
      <c r="W59">
        <v>0</v>
      </c>
      <c r="X59">
        <v>1</v>
      </c>
      <c r="Y59">
        <v>0</v>
      </c>
      <c r="Z59">
        <v>0</v>
      </c>
      <c r="AA59">
        <f>VLOOKUP(D59,[1]Demand!A:B,2,TRUE)</f>
        <v>152</v>
      </c>
      <c r="AB59">
        <f t="shared" si="17"/>
        <v>423</v>
      </c>
      <c r="AC59">
        <f t="shared" si="18"/>
        <v>300</v>
      </c>
      <c r="AD59">
        <f t="shared" si="19"/>
        <v>100</v>
      </c>
      <c r="AE59">
        <f t="shared" si="20"/>
        <v>-23</v>
      </c>
      <c r="AF59">
        <f t="shared" si="44"/>
        <v>100</v>
      </c>
      <c r="AG59">
        <f t="shared" si="44"/>
        <v>23</v>
      </c>
      <c r="AH59">
        <f t="shared" si="45"/>
        <v>0</v>
      </c>
      <c r="AI59">
        <f t="shared" si="45"/>
        <v>1</v>
      </c>
      <c r="AJ59">
        <f t="shared" si="45"/>
        <v>0</v>
      </c>
      <c r="AK59">
        <f t="shared" si="45"/>
        <v>1</v>
      </c>
      <c r="AL59">
        <f t="shared" si="46"/>
        <v>0</v>
      </c>
      <c r="AM59">
        <f t="shared" si="46"/>
        <v>0</v>
      </c>
      <c r="AN59">
        <f t="shared" si="10"/>
        <v>0</v>
      </c>
      <c r="AO59">
        <f t="shared" si="47"/>
        <v>0</v>
      </c>
      <c r="AP59">
        <f t="shared" si="47"/>
        <v>0</v>
      </c>
      <c r="AQ59">
        <f t="shared" si="47"/>
        <v>0</v>
      </c>
      <c r="AR59">
        <f t="shared" si="47"/>
        <v>0</v>
      </c>
      <c r="AS59">
        <f t="shared" si="48"/>
        <v>0</v>
      </c>
      <c r="AT59">
        <f t="shared" si="48"/>
        <v>0</v>
      </c>
      <c r="AU59" t="b">
        <f t="shared" si="21"/>
        <v>0</v>
      </c>
      <c r="AV59" t="b">
        <f t="shared" si="22"/>
        <v>1</v>
      </c>
      <c r="AW59" t="b">
        <f t="shared" si="12"/>
        <v>1</v>
      </c>
      <c r="AX59">
        <f t="shared" si="13"/>
        <v>1</v>
      </c>
      <c r="AY59">
        <f t="shared" si="49"/>
        <v>0</v>
      </c>
      <c r="AZ59">
        <f t="shared" si="49"/>
        <v>1</v>
      </c>
      <c r="BA59">
        <f t="shared" si="49"/>
        <v>0</v>
      </c>
      <c r="BB59">
        <f t="shared" si="49"/>
        <v>1</v>
      </c>
      <c r="BC59">
        <f t="shared" si="50"/>
        <v>0</v>
      </c>
      <c r="BD59">
        <f t="shared" si="50"/>
        <v>0</v>
      </c>
      <c r="BE59">
        <f t="shared" si="23"/>
        <v>0</v>
      </c>
      <c r="BF59">
        <f t="shared" si="24"/>
        <v>0</v>
      </c>
      <c r="BG59">
        <f t="shared" si="25"/>
        <v>0</v>
      </c>
      <c r="BH59">
        <f t="shared" si="26"/>
        <v>0</v>
      </c>
      <c r="BI59">
        <f t="shared" si="27"/>
        <v>0</v>
      </c>
      <c r="BJ59">
        <f t="shared" si="28"/>
        <v>0</v>
      </c>
      <c r="BK59">
        <f t="shared" si="29"/>
        <v>0</v>
      </c>
      <c r="BL59">
        <f t="shared" si="30"/>
        <v>0</v>
      </c>
      <c r="BM59">
        <f t="shared" si="31"/>
        <v>0</v>
      </c>
      <c r="BN59">
        <f t="shared" si="32"/>
        <v>0</v>
      </c>
      <c r="BO59">
        <f t="shared" si="33"/>
        <v>0</v>
      </c>
      <c r="BP59">
        <f t="shared" si="34"/>
        <v>0</v>
      </c>
      <c r="BQ59">
        <f t="shared" si="35"/>
        <v>0</v>
      </c>
      <c r="BR59">
        <f t="shared" si="36"/>
        <v>0</v>
      </c>
      <c r="BS59">
        <f t="shared" si="37"/>
        <v>0</v>
      </c>
      <c r="BT59">
        <f t="shared" si="38"/>
        <v>0</v>
      </c>
      <c r="BU59">
        <f t="shared" si="39"/>
        <v>0</v>
      </c>
      <c r="BV59">
        <f t="shared" si="40"/>
        <v>0</v>
      </c>
      <c r="BW59">
        <f t="shared" si="41"/>
        <v>0</v>
      </c>
      <c r="BX59">
        <f t="shared" si="42"/>
        <v>0</v>
      </c>
      <c r="BY59">
        <f t="shared" si="43"/>
        <v>0</v>
      </c>
      <c r="BZ59">
        <v>1</v>
      </c>
    </row>
    <row r="60" spans="1:78" x14ac:dyDescent="0.2">
      <c r="A60">
        <v>5</v>
      </c>
      <c r="B60">
        <v>909</v>
      </c>
      <c r="C60" t="s">
        <v>15</v>
      </c>
      <c r="D60">
        <v>3</v>
      </c>
      <c r="E60">
        <v>250</v>
      </c>
      <c r="F60">
        <v>1</v>
      </c>
      <c r="G60">
        <v>0</v>
      </c>
      <c r="H60" s="2">
        <v>64</v>
      </c>
      <c r="I60" s="1"/>
      <c r="J60">
        <f t="shared" si="15"/>
        <v>0</v>
      </c>
      <c r="K60">
        <f t="shared" si="0"/>
        <v>0</v>
      </c>
      <c r="L60">
        <f t="shared" si="1"/>
        <v>0</v>
      </c>
      <c r="M60">
        <f t="shared" si="2"/>
        <v>1</v>
      </c>
      <c r="N60">
        <f t="shared" si="3"/>
        <v>0</v>
      </c>
      <c r="O60">
        <f t="shared" si="4"/>
        <v>0</v>
      </c>
      <c r="P60">
        <f t="shared" si="5"/>
        <v>0</v>
      </c>
      <c r="Q60">
        <f t="shared" si="6"/>
        <v>0</v>
      </c>
      <c r="R60">
        <f t="shared" si="7"/>
        <v>0</v>
      </c>
      <c r="S60">
        <f>VLOOKUP(D60,[1]stage!A:B,2,TRUE)</f>
        <v>1</v>
      </c>
      <c r="T60">
        <f t="shared" si="16"/>
        <v>1</v>
      </c>
      <c r="U60">
        <v>0</v>
      </c>
      <c r="V60">
        <v>1</v>
      </c>
      <c r="W60">
        <v>0</v>
      </c>
      <c r="X60">
        <v>1</v>
      </c>
      <c r="Y60">
        <v>0</v>
      </c>
      <c r="Z60">
        <v>0</v>
      </c>
      <c r="AA60">
        <f>VLOOKUP(D60,[1]Demand!A:B,2,TRUE)</f>
        <v>9</v>
      </c>
      <c r="AB60">
        <f t="shared" si="17"/>
        <v>152</v>
      </c>
      <c r="AC60">
        <f t="shared" si="18"/>
        <v>400</v>
      </c>
      <c r="AD60">
        <f t="shared" si="19"/>
        <v>-150</v>
      </c>
      <c r="AE60">
        <f t="shared" si="20"/>
        <v>98</v>
      </c>
      <c r="AF60">
        <f t="shared" si="44"/>
        <v>150</v>
      </c>
      <c r="AG60">
        <f t="shared" si="44"/>
        <v>98</v>
      </c>
      <c r="AH60">
        <f t="shared" si="45"/>
        <v>0</v>
      </c>
      <c r="AI60">
        <f t="shared" si="45"/>
        <v>1</v>
      </c>
      <c r="AJ60">
        <f t="shared" si="45"/>
        <v>0</v>
      </c>
      <c r="AK60">
        <f t="shared" si="45"/>
        <v>1</v>
      </c>
      <c r="AL60">
        <f t="shared" si="46"/>
        <v>0</v>
      </c>
      <c r="AM60">
        <f t="shared" si="46"/>
        <v>0</v>
      </c>
      <c r="AN60">
        <f t="shared" si="10"/>
        <v>1</v>
      </c>
      <c r="AO60">
        <f t="shared" si="47"/>
        <v>0</v>
      </c>
      <c r="AP60">
        <f t="shared" si="47"/>
        <v>1</v>
      </c>
      <c r="AQ60">
        <f t="shared" si="47"/>
        <v>0</v>
      </c>
      <c r="AR60">
        <f t="shared" si="47"/>
        <v>1</v>
      </c>
      <c r="AS60">
        <f t="shared" si="48"/>
        <v>0</v>
      </c>
      <c r="AT60">
        <f t="shared" si="48"/>
        <v>0</v>
      </c>
      <c r="AU60" t="b">
        <f t="shared" si="21"/>
        <v>1</v>
      </c>
      <c r="AV60" t="b">
        <f t="shared" si="22"/>
        <v>0</v>
      </c>
      <c r="AW60" t="b">
        <f t="shared" si="12"/>
        <v>1</v>
      </c>
      <c r="AX60">
        <f t="shared" si="13"/>
        <v>1</v>
      </c>
      <c r="AY60">
        <f t="shared" si="49"/>
        <v>0</v>
      </c>
      <c r="AZ60">
        <f t="shared" si="49"/>
        <v>1</v>
      </c>
      <c r="BA60">
        <f t="shared" si="49"/>
        <v>0</v>
      </c>
      <c r="BB60">
        <f t="shared" si="49"/>
        <v>1</v>
      </c>
      <c r="BC60">
        <f t="shared" si="50"/>
        <v>0</v>
      </c>
      <c r="BD60">
        <f t="shared" si="50"/>
        <v>0</v>
      </c>
      <c r="BE60">
        <f t="shared" si="23"/>
        <v>0</v>
      </c>
      <c r="BF60">
        <f t="shared" si="24"/>
        <v>0</v>
      </c>
      <c r="BG60">
        <f t="shared" si="25"/>
        <v>0</v>
      </c>
      <c r="BH60">
        <f t="shared" si="26"/>
        <v>0</v>
      </c>
      <c r="BI60">
        <f t="shared" si="27"/>
        <v>0</v>
      </c>
      <c r="BJ60">
        <f t="shared" si="28"/>
        <v>0</v>
      </c>
      <c r="BK60">
        <f t="shared" si="29"/>
        <v>0</v>
      </c>
      <c r="BL60">
        <f t="shared" si="30"/>
        <v>0</v>
      </c>
      <c r="BM60">
        <f t="shared" si="31"/>
        <v>0</v>
      </c>
      <c r="BN60">
        <f t="shared" si="32"/>
        <v>0</v>
      </c>
      <c r="BO60">
        <f t="shared" si="33"/>
        <v>0</v>
      </c>
      <c r="BP60">
        <f t="shared" si="34"/>
        <v>0</v>
      </c>
      <c r="BQ60">
        <f t="shared" si="35"/>
        <v>0</v>
      </c>
      <c r="BR60">
        <f t="shared" si="36"/>
        <v>0</v>
      </c>
      <c r="BS60">
        <f t="shared" si="37"/>
        <v>0</v>
      </c>
      <c r="BT60">
        <f t="shared" si="38"/>
        <v>0</v>
      </c>
      <c r="BU60">
        <f t="shared" si="39"/>
        <v>0</v>
      </c>
      <c r="BV60">
        <f t="shared" si="40"/>
        <v>0</v>
      </c>
      <c r="BW60">
        <f t="shared" si="41"/>
        <v>0</v>
      </c>
      <c r="BX60">
        <f t="shared" si="42"/>
        <v>0</v>
      </c>
      <c r="BY60">
        <f t="shared" si="43"/>
        <v>0</v>
      </c>
      <c r="BZ60">
        <v>1</v>
      </c>
    </row>
    <row r="61" spans="1:78" x14ac:dyDescent="0.2">
      <c r="A61">
        <v>5</v>
      </c>
      <c r="B61">
        <v>909</v>
      </c>
      <c r="C61" t="s">
        <v>15</v>
      </c>
      <c r="D61">
        <v>4</v>
      </c>
      <c r="E61">
        <v>275</v>
      </c>
      <c r="F61">
        <v>1</v>
      </c>
      <c r="G61">
        <v>0</v>
      </c>
      <c r="H61" s="2">
        <v>64</v>
      </c>
      <c r="I61" s="1"/>
      <c r="J61">
        <f t="shared" si="15"/>
        <v>0</v>
      </c>
      <c r="K61">
        <f t="shared" si="0"/>
        <v>0</v>
      </c>
      <c r="L61">
        <f t="shared" si="1"/>
        <v>0</v>
      </c>
      <c r="M61">
        <f t="shared" si="2"/>
        <v>0</v>
      </c>
      <c r="N61">
        <f t="shared" si="3"/>
        <v>1</v>
      </c>
      <c r="O61">
        <f t="shared" si="4"/>
        <v>0</v>
      </c>
      <c r="P61">
        <f t="shared" si="5"/>
        <v>0</v>
      </c>
      <c r="Q61">
        <f t="shared" si="6"/>
        <v>0</v>
      </c>
      <c r="R61">
        <f t="shared" si="7"/>
        <v>0</v>
      </c>
      <c r="S61">
        <f>VLOOKUP(D61,[1]stage!A:B,2,TRUE)</f>
        <v>0</v>
      </c>
      <c r="T61">
        <f t="shared" si="16"/>
        <v>0</v>
      </c>
      <c r="U61">
        <v>0</v>
      </c>
      <c r="V61">
        <v>1</v>
      </c>
      <c r="W61">
        <v>0</v>
      </c>
      <c r="X61">
        <v>1</v>
      </c>
      <c r="Y61">
        <v>0</v>
      </c>
      <c r="Z61">
        <v>0</v>
      </c>
      <c r="AA61">
        <f>VLOOKUP(D61,[1]Demand!A:B,2,TRUE)</f>
        <v>269</v>
      </c>
      <c r="AB61">
        <f t="shared" si="17"/>
        <v>9</v>
      </c>
      <c r="AC61">
        <f t="shared" si="18"/>
        <v>250</v>
      </c>
      <c r="AD61">
        <f t="shared" si="19"/>
        <v>25</v>
      </c>
      <c r="AE61">
        <f t="shared" si="20"/>
        <v>266</v>
      </c>
      <c r="AF61">
        <f t="shared" si="44"/>
        <v>25</v>
      </c>
      <c r="AG61">
        <f t="shared" si="44"/>
        <v>266</v>
      </c>
      <c r="AH61">
        <f t="shared" si="45"/>
        <v>0</v>
      </c>
      <c r="AI61">
        <f t="shared" si="45"/>
        <v>0</v>
      </c>
      <c r="AJ61">
        <f t="shared" si="45"/>
        <v>0</v>
      </c>
      <c r="AK61">
        <f t="shared" si="45"/>
        <v>0</v>
      </c>
      <c r="AL61">
        <f t="shared" si="46"/>
        <v>0</v>
      </c>
      <c r="AM61">
        <f t="shared" si="46"/>
        <v>0</v>
      </c>
      <c r="AN61">
        <f t="shared" si="10"/>
        <v>1</v>
      </c>
      <c r="AO61">
        <f t="shared" si="47"/>
        <v>0</v>
      </c>
      <c r="AP61">
        <f t="shared" si="47"/>
        <v>1</v>
      </c>
      <c r="AQ61">
        <f t="shared" si="47"/>
        <v>0</v>
      </c>
      <c r="AR61">
        <f t="shared" si="47"/>
        <v>1</v>
      </c>
      <c r="AS61">
        <f t="shared" si="48"/>
        <v>0</v>
      </c>
      <c r="AT61">
        <f t="shared" si="48"/>
        <v>0</v>
      </c>
      <c r="AU61" t="b">
        <f t="shared" si="21"/>
        <v>0</v>
      </c>
      <c r="AV61" t="b">
        <f t="shared" si="22"/>
        <v>0</v>
      </c>
      <c r="AW61" t="b">
        <f t="shared" si="12"/>
        <v>0</v>
      </c>
      <c r="AX61">
        <f t="shared" si="13"/>
        <v>0</v>
      </c>
      <c r="AY61">
        <f t="shared" si="49"/>
        <v>0</v>
      </c>
      <c r="AZ61">
        <f t="shared" si="49"/>
        <v>0</v>
      </c>
      <c r="BA61">
        <f t="shared" si="49"/>
        <v>0</v>
      </c>
      <c r="BB61">
        <f t="shared" si="49"/>
        <v>0</v>
      </c>
      <c r="BC61">
        <f t="shared" si="50"/>
        <v>0</v>
      </c>
      <c r="BD61">
        <f t="shared" si="50"/>
        <v>0</v>
      </c>
      <c r="BE61">
        <f t="shared" si="23"/>
        <v>0</v>
      </c>
      <c r="BF61">
        <f t="shared" si="24"/>
        <v>0</v>
      </c>
      <c r="BG61">
        <f t="shared" si="25"/>
        <v>0</v>
      </c>
      <c r="BH61">
        <f t="shared" si="26"/>
        <v>0</v>
      </c>
      <c r="BI61">
        <f t="shared" si="27"/>
        <v>0</v>
      </c>
      <c r="BJ61">
        <f t="shared" si="28"/>
        <v>0</v>
      </c>
      <c r="BK61">
        <f t="shared" si="29"/>
        <v>0</v>
      </c>
      <c r="BL61">
        <f t="shared" si="30"/>
        <v>0</v>
      </c>
      <c r="BM61">
        <f t="shared" si="31"/>
        <v>0</v>
      </c>
      <c r="BN61">
        <f t="shared" si="32"/>
        <v>0</v>
      </c>
      <c r="BO61">
        <f t="shared" si="33"/>
        <v>0</v>
      </c>
      <c r="BP61">
        <f t="shared" si="34"/>
        <v>0</v>
      </c>
      <c r="BQ61">
        <f t="shared" si="35"/>
        <v>0</v>
      </c>
      <c r="BR61">
        <f t="shared" si="36"/>
        <v>0</v>
      </c>
      <c r="BS61">
        <f t="shared" si="37"/>
        <v>0</v>
      </c>
      <c r="BT61">
        <f t="shared" si="38"/>
        <v>0</v>
      </c>
      <c r="BU61">
        <f t="shared" si="39"/>
        <v>0</v>
      </c>
      <c r="BV61">
        <f t="shared" si="40"/>
        <v>0</v>
      </c>
      <c r="BW61">
        <f t="shared" si="41"/>
        <v>0</v>
      </c>
      <c r="BX61">
        <f t="shared" si="42"/>
        <v>0</v>
      </c>
      <c r="BY61">
        <f t="shared" si="43"/>
        <v>0</v>
      </c>
      <c r="BZ61">
        <v>1</v>
      </c>
    </row>
    <row r="62" spans="1:78" x14ac:dyDescent="0.2">
      <c r="A62">
        <v>5</v>
      </c>
      <c r="B62">
        <v>909</v>
      </c>
      <c r="C62" t="s">
        <v>15</v>
      </c>
      <c r="D62">
        <v>5</v>
      </c>
      <c r="E62">
        <v>250</v>
      </c>
      <c r="F62">
        <v>1</v>
      </c>
      <c r="G62">
        <v>0</v>
      </c>
      <c r="H62" s="2">
        <v>64</v>
      </c>
      <c r="I62" s="1"/>
      <c r="J62">
        <f t="shared" si="15"/>
        <v>0</v>
      </c>
      <c r="K62">
        <f t="shared" si="0"/>
        <v>0</v>
      </c>
      <c r="L62">
        <f t="shared" si="1"/>
        <v>0</v>
      </c>
      <c r="M62">
        <f t="shared" si="2"/>
        <v>0</v>
      </c>
      <c r="N62">
        <f t="shared" si="3"/>
        <v>0</v>
      </c>
      <c r="O62">
        <f t="shared" si="4"/>
        <v>1</v>
      </c>
      <c r="P62">
        <f t="shared" si="5"/>
        <v>0</v>
      </c>
      <c r="Q62">
        <f t="shared" si="6"/>
        <v>0</v>
      </c>
      <c r="R62">
        <f t="shared" si="7"/>
        <v>0</v>
      </c>
      <c r="S62">
        <f>VLOOKUP(D62,[1]stage!A:B,2,TRUE)</f>
        <v>0</v>
      </c>
      <c r="T62">
        <f t="shared" si="16"/>
        <v>0</v>
      </c>
      <c r="U62">
        <v>0</v>
      </c>
      <c r="V62">
        <v>1</v>
      </c>
      <c r="W62">
        <v>0</v>
      </c>
      <c r="X62">
        <v>1</v>
      </c>
      <c r="Y62">
        <v>0</v>
      </c>
      <c r="Z62">
        <v>0</v>
      </c>
      <c r="AA62">
        <f>VLOOKUP(D62,[1]Demand!A:B,2,TRUE)</f>
        <v>250</v>
      </c>
      <c r="AB62">
        <f t="shared" si="17"/>
        <v>269</v>
      </c>
      <c r="AC62">
        <f t="shared" si="18"/>
        <v>275</v>
      </c>
      <c r="AD62">
        <f t="shared" si="19"/>
        <v>-25</v>
      </c>
      <c r="AE62">
        <f t="shared" si="20"/>
        <v>-19</v>
      </c>
      <c r="AF62">
        <f t="shared" si="44"/>
        <v>25</v>
      </c>
      <c r="AG62">
        <f t="shared" si="44"/>
        <v>19</v>
      </c>
      <c r="AH62">
        <f t="shared" si="45"/>
        <v>0</v>
      </c>
      <c r="AI62">
        <f t="shared" si="45"/>
        <v>0</v>
      </c>
      <c r="AJ62">
        <f t="shared" si="45"/>
        <v>0</v>
      </c>
      <c r="AK62">
        <f t="shared" si="45"/>
        <v>0</v>
      </c>
      <c r="AL62">
        <f t="shared" si="46"/>
        <v>0</v>
      </c>
      <c r="AM62">
        <f t="shared" si="46"/>
        <v>0</v>
      </c>
      <c r="AN62">
        <f t="shared" si="10"/>
        <v>1</v>
      </c>
      <c r="AO62">
        <f t="shared" si="47"/>
        <v>0</v>
      </c>
      <c r="AP62">
        <f t="shared" si="47"/>
        <v>1</v>
      </c>
      <c r="AQ62">
        <f t="shared" si="47"/>
        <v>0</v>
      </c>
      <c r="AR62">
        <f t="shared" si="47"/>
        <v>1</v>
      </c>
      <c r="AS62">
        <f t="shared" si="48"/>
        <v>0</v>
      </c>
      <c r="AT62">
        <f t="shared" si="48"/>
        <v>0</v>
      </c>
      <c r="AU62" t="b">
        <f t="shared" si="21"/>
        <v>1</v>
      </c>
      <c r="AV62" t="b">
        <f t="shared" si="22"/>
        <v>0</v>
      </c>
      <c r="AW62" t="b">
        <f t="shared" si="12"/>
        <v>1</v>
      </c>
      <c r="AX62">
        <f t="shared" si="13"/>
        <v>1</v>
      </c>
      <c r="AY62">
        <f t="shared" si="49"/>
        <v>0</v>
      </c>
      <c r="AZ62">
        <f t="shared" si="49"/>
        <v>1</v>
      </c>
      <c r="BA62">
        <f t="shared" si="49"/>
        <v>0</v>
      </c>
      <c r="BB62">
        <f t="shared" si="49"/>
        <v>1</v>
      </c>
      <c r="BC62">
        <f t="shared" si="50"/>
        <v>0</v>
      </c>
      <c r="BD62">
        <f t="shared" si="50"/>
        <v>0</v>
      </c>
      <c r="BE62">
        <f t="shared" si="23"/>
        <v>0</v>
      </c>
      <c r="BF62">
        <f t="shared" si="24"/>
        <v>0</v>
      </c>
      <c r="BG62">
        <f t="shared" si="25"/>
        <v>0</v>
      </c>
      <c r="BH62">
        <f t="shared" si="26"/>
        <v>0</v>
      </c>
      <c r="BI62">
        <f t="shared" si="27"/>
        <v>0</v>
      </c>
      <c r="BJ62">
        <f t="shared" si="28"/>
        <v>0</v>
      </c>
      <c r="BK62">
        <f t="shared" si="29"/>
        <v>0</v>
      </c>
      <c r="BL62">
        <f t="shared" si="30"/>
        <v>0</v>
      </c>
      <c r="BM62">
        <f t="shared" si="31"/>
        <v>0</v>
      </c>
      <c r="BN62">
        <f t="shared" si="32"/>
        <v>0</v>
      </c>
      <c r="BO62">
        <f t="shared" si="33"/>
        <v>0</v>
      </c>
      <c r="BP62">
        <f t="shared" si="34"/>
        <v>0</v>
      </c>
      <c r="BQ62">
        <f t="shared" si="35"/>
        <v>0</v>
      </c>
      <c r="BR62">
        <f t="shared" si="36"/>
        <v>0</v>
      </c>
      <c r="BS62">
        <f t="shared" si="37"/>
        <v>0</v>
      </c>
      <c r="BT62">
        <f t="shared" si="38"/>
        <v>0</v>
      </c>
      <c r="BU62">
        <f t="shared" si="39"/>
        <v>0</v>
      </c>
      <c r="BV62">
        <f t="shared" si="40"/>
        <v>0</v>
      </c>
      <c r="BW62">
        <f t="shared" si="41"/>
        <v>0</v>
      </c>
      <c r="BX62">
        <f t="shared" si="42"/>
        <v>0</v>
      </c>
      <c r="BY62">
        <f t="shared" si="43"/>
        <v>0</v>
      </c>
      <c r="BZ62">
        <v>1</v>
      </c>
    </row>
    <row r="63" spans="1:78" x14ac:dyDescent="0.2">
      <c r="A63">
        <v>5</v>
      </c>
      <c r="B63">
        <v>909</v>
      </c>
      <c r="C63" t="s">
        <v>15</v>
      </c>
      <c r="D63">
        <v>6</v>
      </c>
      <c r="E63">
        <v>300</v>
      </c>
      <c r="F63">
        <v>1</v>
      </c>
      <c r="G63">
        <v>0</v>
      </c>
      <c r="H63" s="2">
        <v>64</v>
      </c>
      <c r="I63" s="1"/>
      <c r="J63">
        <f t="shared" si="15"/>
        <v>0</v>
      </c>
      <c r="K63">
        <f t="shared" si="0"/>
        <v>0</v>
      </c>
      <c r="L63">
        <f t="shared" si="1"/>
        <v>0</v>
      </c>
      <c r="M63">
        <f t="shared" si="2"/>
        <v>0</v>
      </c>
      <c r="N63">
        <f t="shared" si="3"/>
        <v>0</v>
      </c>
      <c r="O63">
        <f t="shared" si="4"/>
        <v>0</v>
      </c>
      <c r="P63">
        <f t="shared" si="5"/>
        <v>1</v>
      </c>
      <c r="Q63">
        <f t="shared" si="6"/>
        <v>0</v>
      </c>
      <c r="R63">
        <f t="shared" si="7"/>
        <v>0</v>
      </c>
      <c r="S63">
        <f>VLOOKUP(D63,[1]stage!A:B,2,TRUE)</f>
        <v>0</v>
      </c>
      <c r="T63">
        <f t="shared" si="16"/>
        <v>0</v>
      </c>
      <c r="U63">
        <v>0</v>
      </c>
      <c r="V63">
        <v>1</v>
      </c>
      <c r="W63">
        <v>0</v>
      </c>
      <c r="X63">
        <v>1</v>
      </c>
      <c r="Y63">
        <v>0</v>
      </c>
      <c r="Z63">
        <v>0</v>
      </c>
      <c r="AA63">
        <f>VLOOKUP(D63,[1]Demand!A:B,2,TRUE)</f>
        <v>19</v>
      </c>
      <c r="AB63">
        <f t="shared" si="17"/>
        <v>250</v>
      </c>
      <c r="AC63">
        <f t="shared" si="18"/>
        <v>250</v>
      </c>
      <c r="AD63">
        <f t="shared" si="19"/>
        <v>50</v>
      </c>
      <c r="AE63">
        <f t="shared" si="20"/>
        <v>50</v>
      </c>
      <c r="AF63">
        <f t="shared" si="44"/>
        <v>50</v>
      </c>
      <c r="AG63">
        <f t="shared" si="44"/>
        <v>50</v>
      </c>
      <c r="AH63">
        <f t="shared" si="45"/>
        <v>0</v>
      </c>
      <c r="AI63">
        <f t="shared" si="45"/>
        <v>0</v>
      </c>
      <c r="AJ63">
        <f t="shared" si="45"/>
        <v>0</v>
      </c>
      <c r="AK63">
        <f t="shared" si="45"/>
        <v>0</v>
      </c>
      <c r="AL63">
        <f t="shared" si="46"/>
        <v>0</v>
      </c>
      <c r="AM63">
        <f t="shared" si="46"/>
        <v>0</v>
      </c>
      <c r="AN63">
        <f t="shared" si="10"/>
        <v>0</v>
      </c>
      <c r="AO63">
        <f t="shared" si="47"/>
        <v>0</v>
      </c>
      <c r="AP63">
        <f t="shared" si="47"/>
        <v>0</v>
      </c>
      <c r="AQ63">
        <f t="shared" si="47"/>
        <v>0</v>
      </c>
      <c r="AR63">
        <f t="shared" si="47"/>
        <v>0</v>
      </c>
      <c r="AS63">
        <f t="shared" si="48"/>
        <v>0</v>
      </c>
      <c r="AT63">
        <f t="shared" si="48"/>
        <v>0</v>
      </c>
      <c r="AU63" t="b">
        <f t="shared" si="21"/>
        <v>0</v>
      </c>
      <c r="AV63" t="b">
        <f t="shared" si="22"/>
        <v>1</v>
      </c>
      <c r="AW63" t="b">
        <f t="shared" si="12"/>
        <v>1</v>
      </c>
      <c r="AX63">
        <f t="shared" si="13"/>
        <v>1</v>
      </c>
      <c r="AY63">
        <f t="shared" si="49"/>
        <v>0</v>
      </c>
      <c r="AZ63">
        <f t="shared" si="49"/>
        <v>1</v>
      </c>
      <c r="BA63">
        <f t="shared" si="49"/>
        <v>0</v>
      </c>
      <c r="BB63">
        <f t="shared" si="49"/>
        <v>1</v>
      </c>
      <c r="BC63">
        <f t="shared" si="50"/>
        <v>0</v>
      </c>
      <c r="BD63">
        <f t="shared" si="50"/>
        <v>0</v>
      </c>
      <c r="BE63">
        <f t="shared" si="23"/>
        <v>0</v>
      </c>
      <c r="BF63">
        <f t="shared" si="24"/>
        <v>0</v>
      </c>
      <c r="BG63">
        <f t="shared" si="25"/>
        <v>0</v>
      </c>
      <c r="BH63">
        <f t="shared" si="26"/>
        <v>0</v>
      </c>
      <c r="BI63">
        <f t="shared" si="27"/>
        <v>0</v>
      </c>
      <c r="BJ63">
        <f t="shared" si="28"/>
        <v>0</v>
      </c>
      <c r="BK63">
        <f t="shared" si="29"/>
        <v>0</v>
      </c>
      <c r="BL63">
        <f t="shared" si="30"/>
        <v>0</v>
      </c>
      <c r="BM63">
        <f t="shared" si="31"/>
        <v>0</v>
      </c>
      <c r="BN63">
        <f t="shared" si="32"/>
        <v>0</v>
      </c>
      <c r="BO63">
        <f t="shared" si="33"/>
        <v>0</v>
      </c>
      <c r="BP63">
        <f t="shared" si="34"/>
        <v>0</v>
      </c>
      <c r="BQ63">
        <f t="shared" si="35"/>
        <v>0</v>
      </c>
      <c r="BR63">
        <f t="shared" si="36"/>
        <v>0</v>
      </c>
      <c r="BS63">
        <f t="shared" si="37"/>
        <v>0</v>
      </c>
      <c r="BT63">
        <f t="shared" si="38"/>
        <v>0</v>
      </c>
      <c r="BU63">
        <f t="shared" si="39"/>
        <v>0</v>
      </c>
      <c r="BV63">
        <f t="shared" si="40"/>
        <v>0</v>
      </c>
      <c r="BW63">
        <f t="shared" si="41"/>
        <v>0</v>
      </c>
      <c r="BX63">
        <f t="shared" si="42"/>
        <v>0</v>
      </c>
      <c r="BY63">
        <f t="shared" si="43"/>
        <v>0</v>
      </c>
      <c r="BZ63">
        <v>1</v>
      </c>
    </row>
    <row r="64" spans="1:78" x14ac:dyDescent="0.2">
      <c r="A64">
        <v>5</v>
      </c>
      <c r="B64">
        <v>909</v>
      </c>
      <c r="C64" t="s">
        <v>15</v>
      </c>
      <c r="D64">
        <v>7</v>
      </c>
      <c r="E64">
        <v>300</v>
      </c>
      <c r="F64">
        <v>1</v>
      </c>
      <c r="G64">
        <v>0</v>
      </c>
      <c r="H64" s="2">
        <v>64</v>
      </c>
      <c r="I64" s="1"/>
      <c r="J64">
        <f t="shared" si="15"/>
        <v>0</v>
      </c>
      <c r="K64">
        <f t="shared" si="0"/>
        <v>0</v>
      </c>
      <c r="L64">
        <f t="shared" si="1"/>
        <v>0</v>
      </c>
      <c r="M64">
        <f t="shared" si="2"/>
        <v>0</v>
      </c>
      <c r="N64">
        <f t="shared" si="3"/>
        <v>0</v>
      </c>
      <c r="O64">
        <f t="shared" si="4"/>
        <v>0</v>
      </c>
      <c r="P64">
        <f t="shared" si="5"/>
        <v>0</v>
      </c>
      <c r="Q64">
        <f t="shared" si="6"/>
        <v>1</v>
      </c>
      <c r="R64">
        <f t="shared" si="7"/>
        <v>0</v>
      </c>
      <c r="S64">
        <f>VLOOKUP(D64,[1]stage!A:B,2,TRUE)</f>
        <v>0</v>
      </c>
      <c r="T64">
        <f t="shared" si="16"/>
        <v>0</v>
      </c>
      <c r="U64">
        <v>0</v>
      </c>
      <c r="V64">
        <v>1</v>
      </c>
      <c r="W64">
        <v>0</v>
      </c>
      <c r="X64">
        <v>1</v>
      </c>
      <c r="Y64">
        <v>0</v>
      </c>
      <c r="Z64">
        <v>0</v>
      </c>
      <c r="AA64">
        <f>VLOOKUP(D64,[1]Demand!A:B,2,TRUE)</f>
        <v>321</v>
      </c>
      <c r="AB64">
        <f t="shared" si="17"/>
        <v>19</v>
      </c>
      <c r="AC64">
        <f t="shared" si="18"/>
        <v>300</v>
      </c>
      <c r="AD64">
        <f t="shared" si="19"/>
        <v>0</v>
      </c>
      <c r="AE64">
        <f t="shared" si="20"/>
        <v>281</v>
      </c>
      <c r="AF64">
        <f t="shared" si="44"/>
        <v>0</v>
      </c>
      <c r="AG64">
        <f t="shared" si="44"/>
        <v>281</v>
      </c>
      <c r="AH64">
        <f t="shared" si="45"/>
        <v>0</v>
      </c>
      <c r="AI64">
        <f t="shared" si="45"/>
        <v>0</v>
      </c>
      <c r="AJ64">
        <f t="shared" si="45"/>
        <v>0</v>
      </c>
      <c r="AK64">
        <f t="shared" si="45"/>
        <v>0</v>
      </c>
      <c r="AL64">
        <f t="shared" si="46"/>
        <v>0</v>
      </c>
      <c r="AM64">
        <f t="shared" si="46"/>
        <v>0</v>
      </c>
      <c r="AN64">
        <f t="shared" si="10"/>
        <v>1</v>
      </c>
      <c r="AO64">
        <f t="shared" si="47"/>
        <v>0</v>
      </c>
      <c r="AP64">
        <f t="shared" si="47"/>
        <v>1</v>
      </c>
      <c r="AQ64">
        <f t="shared" si="47"/>
        <v>0</v>
      </c>
      <c r="AR64">
        <f t="shared" si="47"/>
        <v>1</v>
      </c>
      <c r="AS64">
        <f t="shared" si="48"/>
        <v>0</v>
      </c>
      <c r="AT64">
        <f t="shared" si="48"/>
        <v>0</v>
      </c>
      <c r="AU64" t="b">
        <f t="shared" si="21"/>
        <v>0</v>
      </c>
      <c r="AV64" t="b">
        <f t="shared" si="22"/>
        <v>0</v>
      </c>
      <c r="AW64" t="b">
        <f t="shared" si="12"/>
        <v>0</v>
      </c>
      <c r="AX64">
        <f t="shared" si="13"/>
        <v>0</v>
      </c>
      <c r="AY64">
        <f t="shared" si="49"/>
        <v>0</v>
      </c>
      <c r="AZ64">
        <f t="shared" si="49"/>
        <v>0</v>
      </c>
      <c r="BA64">
        <f t="shared" si="49"/>
        <v>0</v>
      </c>
      <c r="BB64">
        <f t="shared" si="49"/>
        <v>0</v>
      </c>
      <c r="BC64">
        <f t="shared" si="50"/>
        <v>0</v>
      </c>
      <c r="BD64">
        <f t="shared" si="50"/>
        <v>0</v>
      </c>
      <c r="BE64">
        <f t="shared" si="23"/>
        <v>0</v>
      </c>
      <c r="BF64">
        <f t="shared" si="24"/>
        <v>0</v>
      </c>
      <c r="BG64">
        <f t="shared" si="25"/>
        <v>0</v>
      </c>
      <c r="BH64">
        <f t="shared" si="26"/>
        <v>0</v>
      </c>
      <c r="BI64">
        <f t="shared" si="27"/>
        <v>0</v>
      </c>
      <c r="BJ64">
        <f t="shared" si="28"/>
        <v>0</v>
      </c>
      <c r="BK64">
        <f t="shared" si="29"/>
        <v>0</v>
      </c>
      <c r="BL64">
        <f t="shared" si="30"/>
        <v>0</v>
      </c>
      <c r="BM64">
        <f t="shared" si="31"/>
        <v>0</v>
      </c>
      <c r="BN64">
        <f t="shared" si="32"/>
        <v>0</v>
      </c>
      <c r="BO64">
        <f t="shared" si="33"/>
        <v>0</v>
      </c>
      <c r="BP64">
        <f t="shared" si="34"/>
        <v>0</v>
      </c>
      <c r="BQ64">
        <f t="shared" si="35"/>
        <v>0</v>
      </c>
      <c r="BR64">
        <f t="shared" si="36"/>
        <v>0</v>
      </c>
      <c r="BS64">
        <f t="shared" si="37"/>
        <v>0</v>
      </c>
      <c r="BT64">
        <f t="shared" si="38"/>
        <v>0</v>
      </c>
      <c r="BU64">
        <f t="shared" si="39"/>
        <v>0</v>
      </c>
      <c r="BV64">
        <f t="shared" si="40"/>
        <v>0</v>
      </c>
      <c r="BW64">
        <f t="shared" si="41"/>
        <v>0</v>
      </c>
      <c r="BX64">
        <f t="shared" si="42"/>
        <v>0</v>
      </c>
      <c r="BY64">
        <f t="shared" si="43"/>
        <v>0</v>
      </c>
      <c r="BZ64">
        <v>1</v>
      </c>
    </row>
    <row r="65" spans="1:78" x14ac:dyDescent="0.2">
      <c r="A65">
        <v>5</v>
      </c>
      <c r="B65">
        <v>909</v>
      </c>
      <c r="C65" t="s">
        <v>15</v>
      </c>
      <c r="D65">
        <v>8</v>
      </c>
      <c r="E65">
        <v>400</v>
      </c>
      <c r="F65">
        <v>1</v>
      </c>
      <c r="G65">
        <v>0</v>
      </c>
      <c r="H65" s="2">
        <v>64</v>
      </c>
      <c r="I65" s="1"/>
      <c r="J65">
        <f t="shared" si="15"/>
        <v>0</v>
      </c>
      <c r="K65">
        <f t="shared" si="0"/>
        <v>0</v>
      </c>
      <c r="L65">
        <f t="shared" si="1"/>
        <v>0</v>
      </c>
      <c r="M65">
        <f t="shared" si="2"/>
        <v>0</v>
      </c>
      <c r="N65">
        <f t="shared" si="3"/>
        <v>0</v>
      </c>
      <c r="O65">
        <f t="shared" si="4"/>
        <v>0</v>
      </c>
      <c r="P65">
        <f t="shared" si="5"/>
        <v>0</v>
      </c>
      <c r="Q65">
        <f t="shared" si="6"/>
        <v>0</v>
      </c>
      <c r="R65">
        <f t="shared" si="7"/>
        <v>1</v>
      </c>
      <c r="S65">
        <f>VLOOKUP(D65,[1]stage!A:B,2,TRUE)</f>
        <v>0</v>
      </c>
      <c r="T65">
        <f t="shared" si="16"/>
        <v>0</v>
      </c>
      <c r="U65">
        <v>0</v>
      </c>
      <c r="V65">
        <v>1</v>
      </c>
      <c r="W65">
        <v>0</v>
      </c>
      <c r="X65">
        <v>1</v>
      </c>
      <c r="Y65">
        <v>0</v>
      </c>
      <c r="Z65">
        <v>0</v>
      </c>
      <c r="AA65">
        <f>VLOOKUP(D65,[1]Demand!A:B,2,TRUE)</f>
        <v>414</v>
      </c>
      <c r="AB65">
        <f t="shared" si="17"/>
        <v>321</v>
      </c>
      <c r="AC65">
        <f t="shared" si="18"/>
        <v>300</v>
      </c>
      <c r="AD65">
        <f t="shared" si="19"/>
        <v>100</v>
      </c>
      <c r="AE65">
        <f t="shared" si="20"/>
        <v>79</v>
      </c>
      <c r="AF65">
        <f t="shared" si="44"/>
        <v>100</v>
      </c>
      <c r="AG65">
        <f t="shared" si="44"/>
        <v>79</v>
      </c>
      <c r="AH65">
        <f t="shared" si="45"/>
        <v>0</v>
      </c>
      <c r="AI65">
        <f t="shared" si="45"/>
        <v>0</v>
      </c>
      <c r="AJ65">
        <f t="shared" si="45"/>
        <v>0</v>
      </c>
      <c r="AK65">
        <f t="shared" si="45"/>
        <v>0</v>
      </c>
      <c r="AL65">
        <f t="shared" si="46"/>
        <v>0</v>
      </c>
      <c r="AM65">
        <f t="shared" si="46"/>
        <v>0</v>
      </c>
      <c r="AN65">
        <f t="shared" si="10"/>
        <v>0</v>
      </c>
      <c r="AO65">
        <f t="shared" si="47"/>
        <v>0</v>
      </c>
      <c r="AP65">
        <f t="shared" si="47"/>
        <v>0</v>
      </c>
      <c r="AQ65">
        <f t="shared" si="47"/>
        <v>0</v>
      </c>
      <c r="AR65">
        <f t="shared" si="47"/>
        <v>0</v>
      </c>
      <c r="AS65">
        <f t="shared" si="48"/>
        <v>0</v>
      </c>
      <c r="AT65">
        <f t="shared" si="48"/>
        <v>0</v>
      </c>
      <c r="AU65" t="b">
        <f t="shared" si="21"/>
        <v>0</v>
      </c>
      <c r="AV65" t="b">
        <f t="shared" si="22"/>
        <v>1</v>
      </c>
      <c r="AW65" t="b">
        <f t="shared" si="12"/>
        <v>1</v>
      </c>
      <c r="AX65">
        <f t="shared" si="13"/>
        <v>1</v>
      </c>
      <c r="AY65">
        <f t="shared" si="49"/>
        <v>0</v>
      </c>
      <c r="AZ65">
        <f t="shared" si="49"/>
        <v>1</v>
      </c>
      <c r="BA65">
        <f t="shared" si="49"/>
        <v>0</v>
      </c>
      <c r="BB65">
        <f t="shared" si="49"/>
        <v>1</v>
      </c>
      <c r="BC65">
        <f t="shared" si="50"/>
        <v>0</v>
      </c>
      <c r="BD65">
        <f t="shared" si="50"/>
        <v>0</v>
      </c>
      <c r="BE65">
        <f t="shared" si="23"/>
        <v>0</v>
      </c>
      <c r="BF65">
        <f t="shared" si="24"/>
        <v>0</v>
      </c>
      <c r="BG65">
        <f t="shared" si="25"/>
        <v>0</v>
      </c>
      <c r="BH65">
        <f t="shared" si="26"/>
        <v>0</v>
      </c>
      <c r="BI65">
        <f t="shared" si="27"/>
        <v>0</v>
      </c>
      <c r="BJ65">
        <f t="shared" si="28"/>
        <v>0</v>
      </c>
      <c r="BK65">
        <f t="shared" si="29"/>
        <v>0</v>
      </c>
      <c r="BL65">
        <f t="shared" si="30"/>
        <v>0</v>
      </c>
      <c r="BM65">
        <f t="shared" si="31"/>
        <v>0</v>
      </c>
      <c r="BN65">
        <f t="shared" si="32"/>
        <v>0</v>
      </c>
      <c r="BO65">
        <f t="shared" si="33"/>
        <v>0</v>
      </c>
      <c r="BP65">
        <f t="shared" si="34"/>
        <v>0</v>
      </c>
      <c r="BQ65">
        <f t="shared" si="35"/>
        <v>0</v>
      </c>
      <c r="BR65">
        <f t="shared" si="36"/>
        <v>0</v>
      </c>
      <c r="BS65">
        <f t="shared" si="37"/>
        <v>0</v>
      </c>
      <c r="BT65">
        <f t="shared" si="38"/>
        <v>0</v>
      </c>
      <c r="BU65">
        <f t="shared" si="39"/>
        <v>0</v>
      </c>
      <c r="BV65">
        <f t="shared" si="40"/>
        <v>0</v>
      </c>
      <c r="BW65">
        <f t="shared" si="41"/>
        <v>0</v>
      </c>
      <c r="BX65">
        <f t="shared" si="42"/>
        <v>0</v>
      </c>
      <c r="BY65">
        <f t="shared" si="43"/>
        <v>0</v>
      </c>
      <c r="BZ65">
        <v>1</v>
      </c>
    </row>
    <row r="66" spans="1:78" x14ac:dyDescent="0.2">
      <c r="A66">
        <v>5</v>
      </c>
      <c r="B66">
        <v>911</v>
      </c>
      <c r="C66" t="s">
        <v>16</v>
      </c>
      <c r="D66">
        <v>1</v>
      </c>
      <c r="E66">
        <v>280</v>
      </c>
      <c r="F66">
        <v>1</v>
      </c>
      <c r="G66">
        <v>5</v>
      </c>
      <c r="H66" s="2">
        <v>2.06</v>
      </c>
      <c r="I66" s="1"/>
      <c r="J66">
        <f t="shared" si="15"/>
        <v>0</v>
      </c>
      <c r="K66">
        <f t="shared" ref="K66:K129" si="51">IF(D66=1,1,0)</f>
        <v>1</v>
      </c>
      <c r="L66">
        <f t="shared" ref="L66:L129" si="52">IF(D66=2,1,0)</f>
        <v>0</v>
      </c>
      <c r="M66">
        <f t="shared" ref="M66:M129" si="53">IF(D66=3,1,0)</f>
        <v>0</v>
      </c>
      <c r="N66">
        <f t="shared" ref="N66:N129" si="54">IF(D66=4,1,0)</f>
        <v>0</v>
      </c>
      <c r="O66">
        <f t="shared" ref="O66:O129" si="55">IF(D66=5,1,0)</f>
        <v>0</v>
      </c>
      <c r="P66">
        <f t="shared" ref="P66:P129" si="56">IF(D66=6,1,0)</f>
        <v>0</v>
      </c>
      <c r="Q66">
        <f t="shared" ref="Q66:Q129" si="57">IF(D66=7,1,0)</f>
        <v>0</v>
      </c>
      <c r="R66">
        <f t="shared" ref="R66:R129" si="58">IF(D66=8,1,0)</f>
        <v>0</v>
      </c>
      <c r="S66">
        <f>VLOOKUP(D66,[1]stage!A:B,2,TRUE)</f>
        <v>0</v>
      </c>
      <c r="T66">
        <f t="shared" si="16"/>
        <v>0</v>
      </c>
      <c r="U66">
        <v>0</v>
      </c>
      <c r="V66">
        <v>1</v>
      </c>
      <c r="W66">
        <v>0</v>
      </c>
      <c r="X66">
        <v>1</v>
      </c>
      <c r="Y66">
        <v>0</v>
      </c>
      <c r="Z66">
        <v>0</v>
      </c>
      <c r="AA66">
        <f>VLOOKUP(D66,[1]Demand!A:B,2,TRUE)</f>
        <v>423</v>
      </c>
      <c r="AB66">
        <f t="shared" ref="AB66:AB129" si="59">AA65</f>
        <v>414</v>
      </c>
      <c r="AC66">
        <f t="shared" si="18"/>
        <v>400</v>
      </c>
      <c r="AD66">
        <f t="shared" si="19"/>
        <v>-120</v>
      </c>
      <c r="AE66">
        <f t="shared" si="20"/>
        <v>-134</v>
      </c>
      <c r="AF66">
        <f t="shared" si="44"/>
        <v>120</v>
      </c>
      <c r="AG66">
        <f t="shared" si="44"/>
        <v>134</v>
      </c>
      <c r="AH66">
        <f t="shared" si="45"/>
        <v>0</v>
      </c>
      <c r="AI66">
        <f t="shared" si="45"/>
        <v>0</v>
      </c>
      <c r="AJ66">
        <f t="shared" si="45"/>
        <v>0</v>
      </c>
      <c r="AK66">
        <f t="shared" si="45"/>
        <v>0</v>
      </c>
      <c r="AL66">
        <f t="shared" si="46"/>
        <v>0</v>
      </c>
      <c r="AM66">
        <f t="shared" si="46"/>
        <v>0</v>
      </c>
      <c r="AN66">
        <f t="shared" ref="AN66:AN129" si="60">IF(AC66&gt;AB66,1,0)</f>
        <v>0</v>
      </c>
      <c r="AO66">
        <f t="shared" si="47"/>
        <v>0</v>
      </c>
      <c r="AP66">
        <f t="shared" si="47"/>
        <v>0</v>
      </c>
      <c r="AQ66">
        <f t="shared" si="47"/>
        <v>0</v>
      </c>
      <c r="AR66">
        <f t="shared" si="47"/>
        <v>0</v>
      </c>
      <c r="AS66">
        <f t="shared" si="48"/>
        <v>0</v>
      </c>
      <c r="AT66">
        <f t="shared" si="48"/>
        <v>0</v>
      </c>
      <c r="AU66" t="b">
        <f t="shared" si="21"/>
        <v>0</v>
      </c>
      <c r="AV66" t="b">
        <f t="shared" si="22"/>
        <v>0</v>
      </c>
      <c r="AW66" t="b">
        <f t="shared" ref="AW66:AW129" si="61">OR(AU66=TRUE,AV66=TRUE)</f>
        <v>0</v>
      </c>
      <c r="AX66">
        <f t="shared" ref="AX66:AX129" si="62">IF(AW66=TRUE,1,0)</f>
        <v>0</v>
      </c>
      <c r="AY66">
        <f t="shared" si="49"/>
        <v>0</v>
      </c>
      <c r="AZ66">
        <f t="shared" si="49"/>
        <v>0</v>
      </c>
      <c r="BA66">
        <f t="shared" si="49"/>
        <v>0</v>
      </c>
      <c r="BB66">
        <f t="shared" si="49"/>
        <v>0</v>
      </c>
      <c r="BC66">
        <f t="shared" si="50"/>
        <v>0</v>
      </c>
      <c r="BD66">
        <f t="shared" si="50"/>
        <v>0</v>
      </c>
      <c r="BE66">
        <f t="shared" si="23"/>
        <v>0</v>
      </c>
      <c r="BF66">
        <f t="shared" si="24"/>
        <v>0</v>
      </c>
      <c r="BG66">
        <f t="shared" si="25"/>
        <v>0</v>
      </c>
      <c r="BH66">
        <f t="shared" si="26"/>
        <v>0</v>
      </c>
      <c r="BI66">
        <f t="shared" si="27"/>
        <v>0</v>
      </c>
      <c r="BJ66">
        <f t="shared" si="28"/>
        <v>0</v>
      </c>
      <c r="BK66">
        <f t="shared" si="29"/>
        <v>0</v>
      </c>
      <c r="BL66">
        <f t="shared" si="30"/>
        <v>0</v>
      </c>
      <c r="BM66">
        <f t="shared" si="31"/>
        <v>0</v>
      </c>
      <c r="BN66">
        <f t="shared" si="32"/>
        <v>0</v>
      </c>
      <c r="BO66">
        <f t="shared" si="33"/>
        <v>0</v>
      </c>
      <c r="BP66">
        <f t="shared" si="34"/>
        <v>0</v>
      </c>
      <c r="BQ66">
        <f t="shared" si="35"/>
        <v>0</v>
      </c>
      <c r="BR66">
        <f t="shared" si="36"/>
        <v>0</v>
      </c>
      <c r="BS66">
        <f t="shared" si="37"/>
        <v>1</v>
      </c>
      <c r="BT66">
        <f t="shared" si="38"/>
        <v>0</v>
      </c>
      <c r="BU66">
        <f t="shared" si="39"/>
        <v>1</v>
      </c>
      <c r="BV66">
        <f t="shared" si="40"/>
        <v>0</v>
      </c>
      <c r="BW66">
        <f t="shared" si="41"/>
        <v>1</v>
      </c>
      <c r="BX66">
        <f t="shared" si="42"/>
        <v>0</v>
      </c>
      <c r="BY66">
        <f t="shared" si="43"/>
        <v>0</v>
      </c>
      <c r="BZ66">
        <v>1</v>
      </c>
    </row>
    <row r="67" spans="1:78" x14ac:dyDescent="0.2">
      <c r="A67">
        <v>5</v>
      </c>
      <c r="B67">
        <v>911</v>
      </c>
      <c r="C67" t="s">
        <v>16</v>
      </c>
      <c r="D67">
        <v>2</v>
      </c>
      <c r="E67">
        <v>350</v>
      </c>
      <c r="F67">
        <v>1</v>
      </c>
      <c r="G67">
        <v>5</v>
      </c>
      <c r="H67" s="2">
        <v>2.06</v>
      </c>
      <c r="I67" s="1"/>
      <c r="J67">
        <f t="shared" ref="J67:J130" si="63">IF(F67=3,1,0)</f>
        <v>0</v>
      </c>
      <c r="K67">
        <f t="shared" si="51"/>
        <v>0</v>
      </c>
      <c r="L67">
        <f t="shared" si="52"/>
        <v>1</v>
      </c>
      <c r="M67">
        <f t="shared" si="53"/>
        <v>0</v>
      </c>
      <c r="N67">
        <f t="shared" si="54"/>
        <v>0</v>
      </c>
      <c r="O67">
        <f t="shared" si="55"/>
        <v>0</v>
      </c>
      <c r="P67">
        <f t="shared" si="56"/>
        <v>0</v>
      </c>
      <c r="Q67">
        <f t="shared" si="57"/>
        <v>0</v>
      </c>
      <c r="R67">
        <f t="shared" si="58"/>
        <v>0</v>
      </c>
      <c r="S67">
        <f>VLOOKUP(D67,[1]stage!A:B,2,TRUE)</f>
        <v>1</v>
      </c>
      <c r="T67">
        <f t="shared" ref="T67:T130" si="64">S67</f>
        <v>1</v>
      </c>
      <c r="U67">
        <v>0</v>
      </c>
      <c r="V67">
        <v>1</v>
      </c>
      <c r="W67">
        <v>0</v>
      </c>
      <c r="X67">
        <v>1</v>
      </c>
      <c r="Y67">
        <v>0</v>
      </c>
      <c r="Z67">
        <v>0</v>
      </c>
      <c r="AA67">
        <f>VLOOKUP(D67,[1]Demand!A:B,2,TRUE)</f>
        <v>152</v>
      </c>
      <c r="AB67">
        <f t="shared" si="59"/>
        <v>423</v>
      </c>
      <c r="AC67">
        <f t="shared" ref="AC67:AC130" si="65">E66</f>
        <v>280</v>
      </c>
      <c r="AD67">
        <f t="shared" ref="AD67:AD130" si="66">E67-AC67</f>
        <v>70</v>
      </c>
      <c r="AE67">
        <f t="shared" ref="AE67:AE130" si="67">E67-AB67</f>
        <v>-73</v>
      </c>
      <c r="AF67">
        <f t="shared" si="44"/>
        <v>70</v>
      </c>
      <c r="AG67">
        <f t="shared" si="44"/>
        <v>73</v>
      </c>
      <c r="AH67">
        <f t="shared" si="45"/>
        <v>0</v>
      </c>
      <c r="AI67">
        <f t="shared" si="45"/>
        <v>1</v>
      </c>
      <c r="AJ67">
        <f t="shared" si="45"/>
        <v>0</v>
      </c>
      <c r="AK67">
        <f t="shared" si="45"/>
        <v>1</v>
      </c>
      <c r="AL67">
        <f t="shared" si="46"/>
        <v>0</v>
      </c>
      <c r="AM67">
        <f t="shared" si="46"/>
        <v>0</v>
      </c>
      <c r="AN67">
        <f t="shared" si="60"/>
        <v>0</v>
      </c>
      <c r="AO67">
        <f t="shared" si="47"/>
        <v>0</v>
      </c>
      <c r="AP67">
        <f t="shared" si="47"/>
        <v>0</v>
      </c>
      <c r="AQ67">
        <f t="shared" si="47"/>
        <v>0</v>
      </c>
      <c r="AR67">
        <f t="shared" si="47"/>
        <v>0</v>
      </c>
      <c r="AS67">
        <f t="shared" si="48"/>
        <v>0</v>
      </c>
      <c r="AT67">
        <f t="shared" si="48"/>
        <v>0</v>
      </c>
      <c r="AU67" t="b">
        <f t="shared" ref="AU67:AU130" si="68">AND(AN67=1,E67&lt;AC67)</f>
        <v>0</v>
      </c>
      <c r="AV67" t="b">
        <f t="shared" ref="AV67:AV130" si="69">AND(AN67=0,E67&gt;AC67)</f>
        <v>1</v>
      </c>
      <c r="AW67" t="b">
        <f t="shared" si="61"/>
        <v>1</v>
      </c>
      <c r="AX67">
        <f t="shared" si="62"/>
        <v>1</v>
      </c>
      <c r="AY67">
        <f t="shared" si="49"/>
        <v>0</v>
      </c>
      <c r="AZ67">
        <f t="shared" si="49"/>
        <v>1</v>
      </c>
      <c r="BA67">
        <f t="shared" si="49"/>
        <v>0</v>
      </c>
      <c r="BB67">
        <f t="shared" si="49"/>
        <v>1</v>
      </c>
      <c r="BC67">
        <f t="shared" si="50"/>
        <v>0</v>
      </c>
      <c r="BD67">
        <f t="shared" si="50"/>
        <v>0</v>
      </c>
      <c r="BE67">
        <f t="shared" ref="BE67:BE130" si="70">IF(OR(G67=1,G67=2,G67=3),1,0)</f>
        <v>0</v>
      </c>
      <c r="BF67">
        <f t="shared" ref="BF67:BF130" si="71">BE67*U67</f>
        <v>0</v>
      </c>
      <c r="BG67">
        <f t="shared" ref="BG67:BG130" si="72">BE67*V67</f>
        <v>0</v>
      </c>
      <c r="BH67">
        <f t="shared" ref="BH67:BH130" si="73">BE67*W67</f>
        <v>0</v>
      </c>
      <c r="BI67">
        <f t="shared" ref="BI67:BI130" si="74">BE67*X67</f>
        <v>0</v>
      </c>
      <c r="BJ67">
        <f t="shared" ref="BJ67:BJ130" si="75">BE67*Y67</f>
        <v>0</v>
      </c>
      <c r="BK67">
        <f t="shared" ref="BK67:BK130" si="76">BE67*Z67</f>
        <v>0</v>
      </c>
      <c r="BL67">
        <f t="shared" ref="BL67:BL130" si="77">IF(G67=4,1,0)</f>
        <v>0</v>
      </c>
      <c r="BM67">
        <f t="shared" ref="BM67:BM130" si="78">BL67*U67</f>
        <v>0</v>
      </c>
      <c r="BN67">
        <f t="shared" ref="BN67:BN130" si="79">BL67*V67</f>
        <v>0</v>
      </c>
      <c r="BO67">
        <f t="shared" ref="BO67:BO130" si="80">BL67*W67</f>
        <v>0</v>
      </c>
      <c r="BP67">
        <f t="shared" ref="BP67:BP130" si="81">BL67*X67</f>
        <v>0</v>
      </c>
      <c r="BQ67">
        <f t="shared" ref="BQ67:BQ130" si="82">BL67*Y67</f>
        <v>0</v>
      </c>
      <c r="BR67">
        <f t="shared" ref="BR67:BR130" si="83">BL67*Z67</f>
        <v>0</v>
      </c>
      <c r="BS67">
        <f t="shared" ref="BS67:BS130" si="84">IF(OR(G67=5,G67=6,G67=7,G67=8,G67=9,G67=10),1,0)</f>
        <v>1</v>
      </c>
      <c r="BT67">
        <f t="shared" ref="BT67:BT130" si="85">BS67*U67</f>
        <v>0</v>
      </c>
      <c r="BU67">
        <f t="shared" ref="BU67:BU130" si="86">BS67*V67</f>
        <v>1</v>
      </c>
      <c r="BV67">
        <f t="shared" ref="BV67:BV130" si="87">BS67*W67</f>
        <v>0</v>
      </c>
      <c r="BW67">
        <f t="shared" ref="BW67:BW130" si="88">BS67*X67</f>
        <v>1</v>
      </c>
      <c r="BX67">
        <f t="shared" ref="BX67:BX130" si="89">BS67*Y67</f>
        <v>0</v>
      </c>
      <c r="BY67">
        <f t="shared" ref="BY67:BY130" si="90">BS67*Z67</f>
        <v>0</v>
      </c>
      <c r="BZ67">
        <v>1</v>
      </c>
    </row>
    <row r="68" spans="1:78" x14ac:dyDescent="0.2">
      <c r="A68">
        <v>5</v>
      </c>
      <c r="B68">
        <v>911</v>
      </c>
      <c r="C68" t="s">
        <v>16</v>
      </c>
      <c r="D68">
        <v>3</v>
      </c>
      <c r="E68">
        <v>320</v>
      </c>
      <c r="F68">
        <v>1</v>
      </c>
      <c r="G68">
        <v>5</v>
      </c>
      <c r="H68" s="2">
        <v>2.06</v>
      </c>
      <c r="I68" s="1"/>
      <c r="J68">
        <f t="shared" si="63"/>
        <v>0</v>
      </c>
      <c r="K68">
        <f t="shared" si="51"/>
        <v>0</v>
      </c>
      <c r="L68">
        <f t="shared" si="52"/>
        <v>0</v>
      </c>
      <c r="M68">
        <f t="shared" si="53"/>
        <v>1</v>
      </c>
      <c r="N68">
        <f t="shared" si="54"/>
        <v>0</v>
      </c>
      <c r="O68">
        <f t="shared" si="55"/>
        <v>0</v>
      </c>
      <c r="P68">
        <f t="shared" si="56"/>
        <v>0</v>
      </c>
      <c r="Q68">
        <f t="shared" si="57"/>
        <v>0</v>
      </c>
      <c r="R68">
        <f t="shared" si="58"/>
        <v>0</v>
      </c>
      <c r="S68">
        <f>VLOOKUP(D68,[1]stage!A:B,2,TRUE)</f>
        <v>1</v>
      </c>
      <c r="T68">
        <f t="shared" si="64"/>
        <v>1</v>
      </c>
      <c r="U68">
        <v>0</v>
      </c>
      <c r="V68">
        <v>1</v>
      </c>
      <c r="W68">
        <v>0</v>
      </c>
      <c r="X68">
        <v>1</v>
      </c>
      <c r="Y68">
        <v>0</v>
      </c>
      <c r="Z68">
        <v>0</v>
      </c>
      <c r="AA68">
        <f>VLOOKUP(D68,[1]Demand!A:B,2,TRUE)</f>
        <v>9</v>
      </c>
      <c r="AB68">
        <f t="shared" si="59"/>
        <v>152</v>
      </c>
      <c r="AC68">
        <f t="shared" si="65"/>
        <v>350</v>
      </c>
      <c r="AD68">
        <f t="shared" si="66"/>
        <v>-30</v>
      </c>
      <c r="AE68">
        <f t="shared" si="67"/>
        <v>168</v>
      </c>
      <c r="AF68">
        <f t="shared" si="44"/>
        <v>30</v>
      </c>
      <c r="AG68">
        <f t="shared" si="44"/>
        <v>168</v>
      </c>
      <c r="AH68">
        <f t="shared" si="45"/>
        <v>0</v>
      </c>
      <c r="AI68">
        <f t="shared" si="45"/>
        <v>1</v>
      </c>
      <c r="AJ68">
        <f t="shared" si="45"/>
        <v>0</v>
      </c>
      <c r="AK68">
        <f t="shared" si="45"/>
        <v>1</v>
      </c>
      <c r="AL68">
        <f t="shared" si="46"/>
        <v>0</v>
      </c>
      <c r="AM68">
        <f t="shared" si="46"/>
        <v>0</v>
      </c>
      <c r="AN68">
        <f t="shared" si="60"/>
        <v>1</v>
      </c>
      <c r="AO68">
        <f t="shared" si="47"/>
        <v>0</v>
      </c>
      <c r="AP68">
        <f t="shared" si="47"/>
        <v>1</v>
      </c>
      <c r="AQ68">
        <f t="shared" si="47"/>
        <v>0</v>
      </c>
      <c r="AR68">
        <f t="shared" si="47"/>
        <v>1</v>
      </c>
      <c r="AS68">
        <f t="shared" si="48"/>
        <v>0</v>
      </c>
      <c r="AT68">
        <f t="shared" si="48"/>
        <v>0</v>
      </c>
      <c r="AU68" t="b">
        <f t="shared" si="68"/>
        <v>1</v>
      </c>
      <c r="AV68" t="b">
        <f t="shared" si="69"/>
        <v>0</v>
      </c>
      <c r="AW68" t="b">
        <f t="shared" si="61"/>
        <v>1</v>
      </c>
      <c r="AX68">
        <f t="shared" si="62"/>
        <v>1</v>
      </c>
      <c r="AY68">
        <f t="shared" si="49"/>
        <v>0</v>
      </c>
      <c r="AZ68">
        <f t="shared" si="49"/>
        <v>1</v>
      </c>
      <c r="BA68">
        <f t="shared" si="49"/>
        <v>0</v>
      </c>
      <c r="BB68">
        <f t="shared" si="49"/>
        <v>1</v>
      </c>
      <c r="BC68">
        <f t="shared" si="50"/>
        <v>0</v>
      </c>
      <c r="BD68">
        <f t="shared" si="50"/>
        <v>0</v>
      </c>
      <c r="BE68">
        <f t="shared" si="70"/>
        <v>0</v>
      </c>
      <c r="BF68">
        <f t="shared" si="71"/>
        <v>0</v>
      </c>
      <c r="BG68">
        <f t="shared" si="72"/>
        <v>0</v>
      </c>
      <c r="BH68">
        <f t="shared" si="73"/>
        <v>0</v>
      </c>
      <c r="BI68">
        <f t="shared" si="74"/>
        <v>0</v>
      </c>
      <c r="BJ68">
        <f t="shared" si="75"/>
        <v>0</v>
      </c>
      <c r="BK68">
        <f t="shared" si="76"/>
        <v>0</v>
      </c>
      <c r="BL68">
        <f t="shared" si="77"/>
        <v>0</v>
      </c>
      <c r="BM68">
        <f t="shared" si="78"/>
        <v>0</v>
      </c>
      <c r="BN68">
        <f t="shared" si="79"/>
        <v>0</v>
      </c>
      <c r="BO68">
        <f t="shared" si="80"/>
        <v>0</v>
      </c>
      <c r="BP68">
        <f t="shared" si="81"/>
        <v>0</v>
      </c>
      <c r="BQ68">
        <f t="shared" si="82"/>
        <v>0</v>
      </c>
      <c r="BR68">
        <f t="shared" si="83"/>
        <v>0</v>
      </c>
      <c r="BS68">
        <f t="shared" si="84"/>
        <v>1</v>
      </c>
      <c r="BT68">
        <f t="shared" si="85"/>
        <v>0</v>
      </c>
      <c r="BU68">
        <f t="shared" si="86"/>
        <v>1</v>
      </c>
      <c r="BV68">
        <f t="shared" si="87"/>
        <v>0</v>
      </c>
      <c r="BW68">
        <f t="shared" si="88"/>
        <v>1</v>
      </c>
      <c r="BX68">
        <f t="shared" si="89"/>
        <v>0</v>
      </c>
      <c r="BY68">
        <f t="shared" si="90"/>
        <v>0</v>
      </c>
      <c r="BZ68">
        <v>1</v>
      </c>
    </row>
    <row r="69" spans="1:78" x14ac:dyDescent="0.2">
      <c r="A69">
        <v>5</v>
      </c>
      <c r="B69">
        <v>911</v>
      </c>
      <c r="C69" t="s">
        <v>16</v>
      </c>
      <c r="D69">
        <v>4</v>
      </c>
      <c r="E69">
        <v>250</v>
      </c>
      <c r="F69">
        <v>1</v>
      </c>
      <c r="G69">
        <v>5</v>
      </c>
      <c r="H69" s="2">
        <v>2.06</v>
      </c>
      <c r="I69" s="1"/>
      <c r="J69">
        <f t="shared" si="63"/>
        <v>0</v>
      </c>
      <c r="K69">
        <f t="shared" si="51"/>
        <v>0</v>
      </c>
      <c r="L69">
        <f t="shared" si="52"/>
        <v>0</v>
      </c>
      <c r="M69">
        <f t="shared" si="53"/>
        <v>0</v>
      </c>
      <c r="N69">
        <f t="shared" si="54"/>
        <v>1</v>
      </c>
      <c r="O69">
        <f t="shared" si="55"/>
        <v>0</v>
      </c>
      <c r="P69">
        <f t="shared" si="56"/>
        <v>0</v>
      </c>
      <c r="Q69">
        <f t="shared" si="57"/>
        <v>0</v>
      </c>
      <c r="R69">
        <f t="shared" si="58"/>
        <v>0</v>
      </c>
      <c r="S69">
        <f>VLOOKUP(D69,[1]stage!A:B,2,TRUE)</f>
        <v>0</v>
      </c>
      <c r="T69">
        <f t="shared" si="64"/>
        <v>0</v>
      </c>
      <c r="U69">
        <v>0</v>
      </c>
      <c r="V69">
        <v>1</v>
      </c>
      <c r="W69">
        <v>0</v>
      </c>
      <c r="X69">
        <v>1</v>
      </c>
      <c r="Y69">
        <v>0</v>
      </c>
      <c r="Z69">
        <v>0</v>
      </c>
      <c r="AA69">
        <f>VLOOKUP(D69,[1]Demand!A:B,2,TRUE)</f>
        <v>269</v>
      </c>
      <c r="AB69">
        <f t="shared" si="59"/>
        <v>9</v>
      </c>
      <c r="AC69">
        <f t="shared" si="65"/>
        <v>320</v>
      </c>
      <c r="AD69">
        <f t="shared" si="66"/>
        <v>-70</v>
      </c>
      <c r="AE69">
        <f t="shared" si="67"/>
        <v>241</v>
      </c>
      <c r="AF69">
        <f t="shared" si="44"/>
        <v>70</v>
      </c>
      <c r="AG69">
        <f t="shared" si="44"/>
        <v>241</v>
      </c>
      <c r="AH69">
        <f t="shared" si="45"/>
        <v>0</v>
      </c>
      <c r="AI69">
        <f t="shared" si="45"/>
        <v>0</v>
      </c>
      <c r="AJ69">
        <f t="shared" si="45"/>
        <v>0</v>
      </c>
      <c r="AK69">
        <f t="shared" si="45"/>
        <v>0</v>
      </c>
      <c r="AL69">
        <f t="shared" si="46"/>
        <v>0</v>
      </c>
      <c r="AM69">
        <f t="shared" si="46"/>
        <v>0</v>
      </c>
      <c r="AN69">
        <f t="shared" si="60"/>
        <v>1</v>
      </c>
      <c r="AO69">
        <f t="shared" si="47"/>
        <v>0</v>
      </c>
      <c r="AP69">
        <f t="shared" si="47"/>
        <v>1</v>
      </c>
      <c r="AQ69">
        <f t="shared" si="47"/>
        <v>0</v>
      </c>
      <c r="AR69">
        <f t="shared" si="47"/>
        <v>1</v>
      </c>
      <c r="AS69">
        <f t="shared" si="48"/>
        <v>0</v>
      </c>
      <c r="AT69">
        <f t="shared" si="48"/>
        <v>0</v>
      </c>
      <c r="AU69" t="b">
        <f t="shared" si="68"/>
        <v>1</v>
      </c>
      <c r="AV69" t="b">
        <f t="shared" si="69"/>
        <v>0</v>
      </c>
      <c r="AW69" t="b">
        <f t="shared" si="61"/>
        <v>1</v>
      </c>
      <c r="AX69">
        <f t="shared" si="62"/>
        <v>1</v>
      </c>
      <c r="AY69">
        <f t="shared" si="49"/>
        <v>0</v>
      </c>
      <c r="AZ69">
        <f t="shared" si="49"/>
        <v>1</v>
      </c>
      <c r="BA69">
        <f t="shared" si="49"/>
        <v>0</v>
      </c>
      <c r="BB69">
        <f t="shared" si="49"/>
        <v>1</v>
      </c>
      <c r="BC69">
        <f t="shared" si="50"/>
        <v>0</v>
      </c>
      <c r="BD69">
        <f t="shared" si="50"/>
        <v>0</v>
      </c>
      <c r="BE69">
        <f t="shared" si="70"/>
        <v>0</v>
      </c>
      <c r="BF69">
        <f t="shared" si="71"/>
        <v>0</v>
      </c>
      <c r="BG69">
        <f t="shared" si="72"/>
        <v>0</v>
      </c>
      <c r="BH69">
        <f t="shared" si="73"/>
        <v>0</v>
      </c>
      <c r="BI69">
        <f t="shared" si="74"/>
        <v>0</v>
      </c>
      <c r="BJ69">
        <f t="shared" si="75"/>
        <v>0</v>
      </c>
      <c r="BK69">
        <f t="shared" si="76"/>
        <v>0</v>
      </c>
      <c r="BL69">
        <f t="shared" si="77"/>
        <v>0</v>
      </c>
      <c r="BM69">
        <f t="shared" si="78"/>
        <v>0</v>
      </c>
      <c r="BN69">
        <f t="shared" si="79"/>
        <v>0</v>
      </c>
      <c r="BO69">
        <f t="shared" si="80"/>
        <v>0</v>
      </c>
      <c r="BP69">
        <f t="shared" si="81"/>
        <v>0</v>
      </c>
      <c r="BQ69">
        <f t="shared" si="82"/>
        <v>0</v>
      </c>
      <c r="BR69">
        <f t="shared" si="83"/>
        <v>0</v>
      </c>
      <c r="BS69">
        <f t="shared" si="84"/>
        <v>1</v>
      </c>
      <c r="BT69">
        <f t="shared" si="85"/>
        <v>0</v>
      </c>
      <c r="BU69">
        <f t="shared" si="86"/>
        <v>1</v>
      </c>
      <c r="BV69">
        <f t="shared" si="87"/>
        <v>0</v>
      </c>
      <c r="BW69">
        <f t="shared" si="88"/>
        <v>1</v>
      </c>
      <c r="BX69">
        <f t="shared" si="89"/>
        <v>0</v>
      </c>
      <c r="BY69">
        <f t="shared" si="90"/>
        <v>0</v>
      </c>
      <c r="BZ69">
        <v>1</v>
      </c>
    </row>
    <row r="70" spans="1:78" x14ac:dyDescent="0.2">
      <c r="A70">
        <v>5</v>
      </c>
      <c r="B70">
        <v>911</v>
      </c>
      <c r="C70" t="s">
        <v>16</v>
      </c>
      <c r="D70">
        <v>5</v>
      </c>
      <c r="E70">
        <v>300</v>
      </c>
      <c r="F70">
        <v>1</v>
      </c>
      <c r="G70">
        <v>5</v>
      </c>
      <c r="H70" s="2">
        <v>2.06</v>
      </c>
      <c r="I70" s="1"/>
      <c r="J70">
        <f t="shared" si="63"/>
        <v>0</v>
      </c>
      <c r="K70">
        <f t="shared" si="51"/>
        <v>0</v>
      </c>
      <c r="L70">
        <f t="shared" si="52"/>
        <v>0</v>
      </c>
      <c r="M70">
        <f t="shared" si="53"/>
        <v>0</v>
      </c>
      <c r="N70">
        <f t="shared" si="54"/>
        <v>0</v>
      </c>
      <c r="O70">
        <f t="shared" si="55"/>
        <v>1</v>
      </c>
      <c r="P70">
        <f t="shared" si="56"/>
        <v>0</v>
      </c>
      <c r="Q70">
        <f t="shared" si="57"/>
        <v>0</v>
      </c>
      <c r="R70">
        <f t="shared" si="58"/>
        <v>0</v>
      </c>
      <c r="S70">
        <f>VLOOKUP(D70,[1]stage!A:B,2,TRUE)</f>
        <v>0</v>
      </c>
      <c r="T70">
        <f t="shared" si="64"/>
        <v>0</v>
      </c>
      <c r="U70">
        <v>0</v>
      </c>
      <c r="V70">
        <v>1</v>
      </c>
      <c r="W70">
        <v>0</v>
      </c>
      <c r="X70">
        <v>1</v>
      </c>
      <c r="Y70">
        <v>0</v>
      </c>
      <c r="Z70">
        <v>0</v>
      </c>
      <c r="AA70">
        <f>VLOOKUP(D70,[1]Demand!A:B,2,TRUE)</f>
        <v>250</v>
      </c>
      <c r="AB70">
        <f t="shared" si="59"/>
        <v>269</v>
      </c>
      <c r="AC70">
        <f t="shared" si="65"/>
        <v>250</v>
      </c>
      <c r="AD70">
        <f t="shared" si="66"/>
        <v>50</v>
      </c>
      <c r="AE70">
        <f t="shared" si="67"/>
        <v>31</v>
      </c>
      <c r="AF70">
        <f t="shared" si="44"/>
        <v>50</v>
      </c>
      <c r="AG70">
        <f t="shared" si="44"/>
        <v>31</v>
      </c>
      <c r="AH70">
        <f t="shared" si="45"/>
        <v>0</v>
      </c>
      <c r="AI70">
        <f t="shared" si="45"/>
        <v>0</v>
      </c>
      <c r="AJ70">
        <f t="shared" si="45"/>
        <v>0</v>
      </c>
      <c r="AK70">
        <f t="shared" si="45"/>
        <v>0</v>
      </c>
      <c r="AL70">
        <f t="shared" si="46"/>
        <v>0</v>
      </c>
      <c r="AM70">
        <f t="shared" si="46"/>
        <v>0</v>
      </c>
      <c r="AN70">
        <f t="shared" si="60"/>
        <v>0</v>
      </c>
      <c r="AO70">
        <f t="shared" si="47"/>
        <v>0</v>
      </c>
      <c r="AP70">
        <f t="shared" si="47"/>
        <v>0</v>
      </c>
      <c r="AQ70">
        <f t="shared" si="47"/>
        <v>0</v>
      </c>
      <c r="AR70">
        <f t="shared" si="47"/>
        <v>0</v>
      </c>
      <c r="AS70">
        <f t="shared" si="48"/>
        <v>0</v>
      </c>
      <c r="AT70">
        <f t="shared" si="48"/>
        <v>0</v>
      </c>
      <c r="AU70" t="b">
        <f t="shared" si="68"/>
        <v>0</v>
      </c>
      <c r="AV70" t="b">
        <f t="shared" si="69"/>
        <v>1</v>
      </c>
      <c r="AW70" t="b">
        <f t="shared" si="61"/>
        <v>1</v>
      </c>
      <c r="AX70">
        <f t="shared" si="62"/>
        <v>1</v>
      </c>
      <c r="AY70">
        <f t="shared" si="49"/>
        <v>0</v>
      </c>
      <c r="AZ70">
        <f t="shared" si="49"/>
        <v>1</v>
      </c>
      <c r="BA70">
        <f t="shared" si="49"/>
        <v>0</v>
      </c>
      <c r="BB70">
        <f t="shared" si="49"/>
        <v>1</v>
      </c>
      <c r="BC70">
        <f t="shared" si="50"/>
        <v>0</v>
      </c>
      <c r="BD70">
        <f t="shared" si="50"/>
        <v>0</v>
      </c>
      <c r="BE70">
        <f t="shared" si="70"/>
        <v>0</v>
      </c>
      <c r="BF70">
        <f t="shared" si="71"/>
        <v>0</v>
      </c>
      <c r="BG70">
        <f t="shared" si="72"/>
        <v>0</v>
      </c>
      <c r="BH70">
        <f t="shared" si="73"/>
        <v>0</v>
      </c>
      <c r="BI70">
        <f t="shared" si="74"/>
        <v>0</v>
      </c>
      <c r="BJ70">
        <f t="shared" si="75"/>
        <v>0</v>
      </c>
      <c r="BK70">
        <f t="shared" si="76"/>
        <v>0</v>
      </c>
      <c r="BL70">
        <f t="shared" si="77"/>
        <v>0</v>
      </c>
      <c r="BM70">
        <f t="shared" si="78"/>
        <v>0</v>
      </c>
      <c r="BN70">
        <f t="shared" si="79"/>
        <v>0</v>
      </c>
      <c r="BO70">
        <f t="shared" si="80"/>
        <v>0</v>
      </c>
      <c r="BP70">
        <f t="shared" si="81"/>
        <v>0</v>
      </c>
      <c r="BQ70">
        <f t="shared" si="82"/>
        <v>0</v>
      </c>
      <c r="BR70">
        <f t="shared" si="83"/>
        <v>0</v>
      </c>
      <c r="BS70">
        <f t="shared" si="84"/>
        <v>1</v>
      </c>
      <c r="BT70">
        <f t="shared" si="85"/>
        <v>0</v>
      </c>
      <c r="BU70">
        <f t="shared" si="86"/>
        <v>1</v>
      </c>
      <c r="BV70">
        <f t="shared" si="87"/>
        <v>0</v>
      </c>
      <c r="BW70">
        <f t="shared" si="88"/>
        <v>1</v>
      </c>
      <c r="BX70">
        <f t="shared" si="89"/>
        <v>0</v>
      </c>
      <c r="BY70">
        <f t="shared" si="90"/>
        <v>0</v>
      </c>
      <c r="BZ70">
        <v>1</v>
      </c>
    </row>
    <row r="71" spans="1:78" x14ac:dyDescent="0.2">
      <c r="A71">
        <v>5</v>
      </c>
      <c r="B71">
        <v>911</v>
      </c>
      <c r="C71" t="s">
        <v>16</v>
      </c>
      <c r="D71">
        <v>6</v>
      </c>
      <c r="E71">
        <v>220</v>
      </c>
      <c r="F71">
        <v>1</v>
      </c>
      <c r="G71">
        <v>5</v>
      </c>
      <c r="H71" s="2">
        <v>2.06</v>
      </c>
      <c r="I71" s="1"/>
      <c r="J71">
        <f t="shared" si="63"/>
        <v>0</v>
      </c>
      <c r="K71">
        <f t="shared" si="51"/>
        <v>0</v>
      </c>
      <c r="L71">
        <f t="shared" si="52"/>
        <v>0</v>
      </c>
      <c r="M71">
        <f t="shared" si="53"/>
        <v>0</v>
      </c>
      <c r="N71">
        <f t="shared" si="54"/>
        <v>0</v>
      </c>
      <c r="O71">
        <f t="shared" si="55"/>
        <v>0</v>
      </c>
      <c r="P71">
        <f t="shared" si="56"/>
        <v>1</v>
      </c>
      <c r="Q71">
        <f t="shared" si="57"/>
        <v>0</v>
      </c>
      <c r="R71">
        <f t="shared" si="58"/>
        <v>0</v>
      </c>
      <c r="S71">
        <f>VLOOKUP(D71,[1]stage!A:B,2,TRUE)</f>
        <v>0</v>
      </c>
      <c r="T71">
        <f t="shared" si="64"/>
        <v>0</v>
      </c>
      <c r="U71">
        <v>0</v>
      </c>
      <c r="V71">
        <v>1</v>
      </c>
      <c r="W71">
        <v>0</v>
      </c>
      <c r="X71">
        <v>1</v>
      </c>
      <c r="Y71">
        <v>0</v>
      </c>
      <c r="Z71">
        <v>0</v>
      </c>
      <c r="AA71">
        <f>VLOOKUP(D71,[1]Demand!A:B,2,TRUE)</f>
        <v>19</v>
      </c>
      <c r="AB71">
        <f t="shared" si="59"/>
        <v>250</v>
      </c>
      <c r="AC71">
        <f t="shared" si="65"/>
        <v>300</v>
      </c>
      <c r="AD71">
        <f t="shared" si="66"/>
        <v>-80</v>
      </c>
      <c r="AE71">
        <f t="shared" si="67"/>
        <v>-30</v>
      </c>
      <c r="AF71">
        <f t="shared" si="44"/>
        <v>80</v>
      </c>
      <c r="AG71">
        <f t="shared" si="44"/>
        <v>30</v>
      </c>
      <c r="AH71">
        <f t="shared" si="45"/>
        <v>0</v>
      </c>
      <c r="AI71">
        <f t="shared" si="45"/>
        <v>0</v>
      </c>
      <c r="AJ71">
        <f t="shared" si="45"/>
        <v>0</v>
      </c>
      <c r="AK71">
        <f t="shared" si="45"/>
        <v>0</v>
      </c>
      <c r="AL71">
        <f t="shared" si="46"/>
        <v>0</v>
      </c>
      <c r="AM71">
        <f t="shared" si="46"/>
        <v>0</v>
      </c>
      <c r="AN71">
        <f t="shared" si="60"/>
        <v>1</v>
      </c>
      <c r="AO71">
        <f t="shared" si="47"/>
        <v>0</v>
      </c>
      <c r="AP71">
        <f t="shared" si="47"/>
        <v>1</v>
      </c>
      <c r="AQ71">
        <f t="shared" si="47"/>
        <v>0</v>
      </c>
      <c r="AR71">
        <f t="shared" si="47"/>
        <v>1</v>
      </c>
      <c r="AS71">
        <f t="shared" si="48"/>
        <v>0</v>
      </c>
      <c r="AT71">
        <f t="shared" si="48"/>
        <v>0</v>
      </c>
      <c r="AU71" t="b">
        <f t="shared" si="68"/>
        <v>1</v>
      </c>
      <c r="AV71" t="b">
        <f t="shared" si="69"/>
        <v>0</v>
      </c>
      <c r="AW71" t="b">
        <f t="shared" si="61"/>
        <v>1</v>
      </c>
      <c r="AX71">
        <f t="shared" si="62"/>
        <v>1</v>
      </c>
      <c r="AY71">
        <f t="shared" si="49"/>
        <v>0</v>
      </c>
      <c r="AZ71">
        <f t="shared" si="49"/>
        <v>1</v>
      </c>
      <c r="BA71">
        <f t="shared" si="49"/>
        <v>0</v>
      </c>
      <c r="BB71">
        <f t="shared" si="49"/>
        <v>1</v>
      </c>
      <c r="BC71">
        <f t="shared" si="50"/>
        <v>0</v>
      </c>
      <c r="BD71">
        <f t="shared" si="50"/>
        <v>0</v>
      </c>
      <c r="BE71">
        <f t="shared" si="70"/>
        <v>0</v>
      </c>
      <c r="BF71">
        <f t="shared" si="71"/>
        <v>0</v>
      </c>
      <c r="BG71">
        <f t="shared" si="72"/>
        <v>0</v>
      </c>
      <c r="BH71">
        <f t="shared" si="73"/>
        <v>0</v>
      </c>
      <c r="BI71">
        <f t="shared" si="74"/>
        <v>0</v>
      </c>
      <c r="BJ71">
        <f t="shared" si="75"/>
        <v>0</v>
      </c>
      <c r="BK71">
        <f t="shared" si="76"/>
        <v>0</v>
      </c>
      <c r="BL71">
        <f t="shared" si="77"/>
        <v>0</v>
      </c>
      <c r="BM71">
        <f t="shared" si="78"/>
        <v>0</v>
      </c>
      <c r="BN71">
        <f t="shared" si="79"/>
        <v>0</v>
      </c>
      <c r="BO71">
        <f t="shared" si="80"/>
        <v>0</v>
      </c>
      <c r="BP71">
        <f t="shared" si="81"/>
        <v>0</v>
      </c>
      <c r="BQ71">
        <f t="shared" si="82"/>
        <v>0</v>
      </c>
      <c r="BR71">
        <f t="shared" si="83"/>
        <v>0</v>
      </c>
      <c r="BS71">
        <f t="shared" si="84"/>
        <v>1</v>
      </c>
      <c r="BT71">
        <f t="shared" si="85"/>
        <v>0</v>
      </c>
      <c r="BU71">
        <f t="shared" si="86"/>
        <v>1</v>
      </c>
      <c r="BV71">
        <f t="shared" si="87"/>
        <v>0</v>
      </c>
      <c r="BW71">
        <f t="shared" si="88"/>
        <v>1</v>
      </c>
      <c r="BX71">
        <f t="shared" si="89"/>
        <v>0</v>
      </c>
      <c r="BY71">
        <f t="shared" si="90"/>
        <v>0</v>
      </c>
      <c r="BZ71">
        <v>1</v>
      </c>
    </row>
    <row r="72" spans="1:78" x14ac:dyDescent="0.2">
      <c r="A72">
        <v>5</v>
      </c>
      <c r="B72">
        <v>911</v>
      </c>
      <c r="C72" t="s">
        <v>16</v>
      </c>
      <c r="D72">
        <v>7</v>
      </c>
      <c r="E72">
        <v>200</v>
      </c>
      <c r="F72">
        <v>1</v>
      </c>
      <c r="G72">
        <v>5</v>
      </c>
      <c r="H72" s="2">
        <v>2.06</v>
      </c>
      <c r="I72" s="1"/>
      <c r="J72">
        <f t="shared" si="63"/>
        <v>0</v>
      </c>
      <c r="K72">
        <f t="shared" si="51"/>
        <v>0</v>
      </c>
      <c r="L72">
        <f t="shared" si="52"/>
        <v>0</v>
      </c>
      <c r="M72">
        <f t="shared" si="53"/>
        <v>0</v>
      </c>
      <c r="N72">
        <f t="shared" si="54"/>
        <v>0</v>
      </c>
      <c r="O72">
        <f t="shared" si="55"/>
        <v>0</v>
      </c>
      <c r="P72">
        <f t="shared" si="56"/>
        <v>0</v>
      </c>
      <c r="Q72">
        <f t="shared" si="57"/>
        <v>1</v>
      </c>
      <c r="R72">
        <f t="shared" si="58"/>
        <v>0</v>
      </c>
      <c r="S72">
        <f>VLOOKUP(D72,[1]stage!A:B,2,TRUE)</f>
        <v>0</v>
      </c>
      <c r="T72">
        <f t="shared" si="64"/>
        <v>0</v>
      </c>
      <c r="U72">
        <v>0</v>
      </c>
      <c r="V72">
        <v>1</v>
      </c>
      <c r="W72">
        <v>0</v>
      </c>
      <c r="X72">
        <v>1</v>
      </c>
      <c r="Y72">
        <v>0</v>
      </c>
      <c r="Z72">
        <v>0</v>
      </c>
      <c r="AA72">
        <f>VLOOKUP(D72,[1]Demand!A:B,2,TRUE)</f>
        <v>321</v>
      </c>
      <c r="AB72">
        <f t="shared" si="59"/>
        <v>19</v>
      </c>
      <c r="AC72">
        <f t="shared" si="65"/>
        <v>220</v>
      </c>
      <c r="AD72">
        <f t="shared" si="66"/>
        <v>-20</v>
      </c>
      <c r="AE72">
        <f t="shared" si="67"/>
        <v>181</v>
      </c>
      <c r="AF72">
        <f t="shared" si="44"/>
        <v>20</v>
      </c>
      <c r="AG72">
        <f t="shared" si="44"/>
        <v>181</v>
      </c>
      <c r="AH72">
        <f t="shared" si="45"/>
        <v>0</v>
      </c>
      <c r="AI72">
        <f t="shared" si="45"/>
        <v>0</v>
      </c>
      <c r="AJ72">
        <f t="shared" si="45"/>
        <v>0</v>
      </c>
      <c r="AK72">
        <f t="shared" si="45"/>
        <v>0</v>
      </c>
      <c r="AL72">
        <f t="shared" si="46"/>
        <v>0</v>
      </c>
      <c r="AM72">
        <f t="shared" si="46"/>
        <v>0</v>
      </c>
      <c r="AN72">
        <f t="shared" si="60"/>
        <v>1</v>
      </c>
      <c r="AO72">
        <f t="shared" si="47"/>
        <v>0</v>
      </c>
      <c r="AP72">
        <f t="shared" si="47"/>
        <v>1</v>
      </c>
      <c r="AQ72">
        <f t="shared" si="47"/>
        <v>0</v>
      </c>
      <c r="AR72">
        <f t="shared" si="47"/>
        <v>1</v>
      </c>
      <c r="AS72">
        <f t="shared" si="48"/>
        <v>0</v>
      </c>
      <c r="AT72">
        <f t="shared" si="48"/>
        <v>0</v>
      </c>
      <c r="AU72" t="b">
        <f t="shared" si="68"/>
        <v>1</v>
      </c>
      <c r="AV72" t="b">
        <f t="shared" si="69"/>
        <v>0</v>
      </c>
      <c r="AW72" t="b">
        <f t="shared" si="61"/>
        <v>1</v>
      </c>
      <c r="AX72">
        <f t="shared" si="62"/>
        <v>1</v>
      </c>
      <c r="AY72">
        <f t="shared" si="49"/>
        <v>0</v>
      </c>
      <c r="AZ72">
        <f t="shared" si="49"/>
        <v>1</v>
      </c>
      <c r="BA72">
        <f t="shared" si="49"/>
        <v>0</v>
      </c>
      <c r="BB72">
        <f t="shared" si="49"/>
        <v>1</v>
      </c>
      <c r="BC72">
        <f t="shared" si="50"/>
        <v>0</v>
      </c>
      <c r="BD72">
        <f t="shared" si="50"/>
        <v>0</v>
      </c>
      <c r="BE72">
        <f t="shared" si="70"/>
        <v>0</v>
      </c>
      <c r="BF72">
        <f t="shared" si="71"/>
        <v>0</v>
      </c>
      <c r="BG72">
        <f t="shared" si="72"/>
        <v>0</v>
      </c>
      <c r="BH72">
        <f t="shared" si="73"/>
        <v>0</v>
      </c>
      <c r="BI72">
        <f t="shared" si="74"/>
        <v>0</v>
      </c>
      <c r="BJ72">
        <f t="shared" si="75"/>
        <v>0</v>
      </c>
      <c r="BK72">
        <f t="shared" si="76"/>
        <v>0</v>
      </c>
      <c r="BL72">
        <f t="shared" si="77"/>
        <v>0</v>
      </c>
      <c r="BM72">
        <f t="shared" si="78"/>
        <v>0</v>
      </c>
      <c r="BN72">
        <f t="shared" si="79"/>
        <v>0</v>
      </c>
      <c r="BO72">
        <f t="shared" si="80"/>
        <v>0</v>
      </c>
      <c r="BP72">
        <f t="shared" si="81"/>
        <v>0</v>
      </c>
      <c r="BQ72">
        <f t="shared" si="82"/>
        <v>0</v>
      </c>
      <c r="BR72">
        <f t="shared" si="83"/>
        <v>0</v>
      </c>
      <c r="BS72">
        <f t="shared" si="84"/>
        <v>1</v>
      </c>
      <c r="BT72">
        <f t="shared" si="85"/>
        <v>0</v>
      </c>
      <c r="BU72">
        <f t="shared" si="86"/>
        <v>1</v>
      </c>
      <c r="BV72">
        <f t="shared" si="87"/>
        <v>0</v>
      </c>
      <c r="BW72">
        <f t="shared" si="88"/>
        <v>1</v>
      </c>
      <c r="BX72">
        <f t="shared" si="89"/>
        <v>0</v>
      </c>
      <c r="BY72">
        <f t="shared" si="90"/>
        <v>0</v>
      </c>
      <c r="BZ72">
        <v>1</v>
      </c>
    </row>
    <row r="73" spans="1:78" x14ac:dyDescent="0.2">
      <c r="A73">
        <v>5</v>
      </c>
      <c r="B73">
        <v>911</v>
      </c>
      <c r="C73" t="s">
        <v>16</v>
      </c>
      <c r="D73">
        <v>8</v>
      </c>
      <c r="E73">
        <v>250</v>
      </c>
      <c r="F73">
        <v>1</v>
      </c>
      <c r="G73">
        <v>5</v>
      </c>
      <c r="H73" s="2">
        <v>2.06</v>
      </c>
      <c r="I73" s="1"/>
      <c r="J73">
        <f t="shared" si="63"/>
        <v>0</v>
      </c>
      <c r="K73">
        <f t="shared" si="51"/>
        <v>0</v>
      </c>
      <c r="L73">
        <f t="shared" si="52"/>
        <v>0</v>
      </c>
      <c r="M73">
        <f t="shared" si="53"/>
        <v>0</v>
      </c>
      <c r="N73">
        <f t="shared" si="54"/>
        <v>0</v>
      </c>
      <c r="O73">
        <f t="shared" si="55"/>
        <v>0</v>
      </c>
      <c r="P73">
        <f t="shared" si="56"/>
        <v>0</v>
      </c>
      <c r="Q73">
        <f t="shared" si="57"/>
        <v>0</v>
      </c>
      <c r="R73">
        <f t="shared" si="58"/>
        <v>1</v>
      </c>
      <c r="S73">
        <f>VLOOKUP(D73,[1]stage!A:B,2,TRUE)</f>
        <v>0</v>
      </c>
      <c r="T73">
        <f t="shared" si="64"/>
        <v>0</v>
      </c>
      <c r="U73">
        <v>0</v>
      </c>
      <c r="V73">
        <v>1</v>
      </c>
      <c r="W73">
        <v>0</v>
      </c>
      <c r="X73">
        <v>1</v>
      </c>
      <c r="Y73">
        <v>0</v>
      </c>
      <c r="Z73">
        <v>0</v>
      </c>
      <c r="AA73">
        <f>VLOOKUP(D73,[1]Demand!A:B,2,TRUE)</f>
        <v>414</v>
      </c>
      <c r="AB73">
        <f t="shared" si="59"/>
        <v>321</v>
      </c>
      <c r="AC73">
        <f t="shared" si="65"/>
        <v>200</v>
      </c>
      <c r="AD73">
        <f t="shared" si="66"/>
        <v>50</v>
      </c>
      <c r="AE73">
        <f t="shared" si="67"/>
        <v>-71</v>
      </c>
      <c r="AF73">
        <f t="shared" si="44"/>
        <v>50</v>
      </c>
      <c r="AG73">
        <f t="shared" si="44"/>
        <v>71</v>
      </c>
      <c r="AH73">
        <f t="shared" si="45"/>
        <v>0</v>
      </c>
      <c r="AI73">
        <f t="shared" si="45"/>
        <v>0</v>
      </c>
      <c r="AJ73">
        <f t="shared" si="45"/>
        <v>0</v>
      </c>
      <c r="AK73">
        <f t="shared" si="45"/>
        <v>0</v>
      </c>
      <c r="AL73">
        <f t="shared" si="46"/>
        <v>0</v>
      </c>
      <c r="AM73">
        <f t="shared" si="46"/>
        <v>0</v>
      </c>
      <c r="AN73">
        <f t="shared" si="60"/>
        <v>0</v>
      </c>
      <c r="AO73">
        <f t="shared" si="47"/>
        <v>0</v>
      </c>
      <c r="AP73">
        <f t="shared" si="47"/>
        <v>0</v>
      </c>
      <c r="AQ73">
        <f t="shared" si="47"/>
        <v>0</v>
      </c>
      <c r="AR73">
        <f t="shared" si="47"/>
        <v>0</v>
      </c>
      <c r="AS73">
        <f t="shared" si="48"/>
        <v>0</v>
      </c>
      <c r="AT73">
        <f t="shared" si="48"/>
        <v>0</v>
      </c>
      <c r="AU73" t="b">
        <f t="shared" si="68"/>
        <v>0</v>
      </c>
      <c r="AV73" t="b">
        <f t="shared" si="69"/>
        <v>1</v>
      </c>
      <c r="AW73" t="b">
        <f t="shared" si="61"/>
        <v>1</v>
      </c>
      <c r="AX73">
        <f t="shared" si="62"/>
        <v>1</v>
      </c>
      <c r="AY73">
        <f t="shared" si="49"/>
        <v>0</v>
      </c>
      <c r="AZ73">
        <f t="shared" si="49"/>
        <v>1</v>
      </c>
      <c r="BA73">
        <f t="shared" si="49"/>
        <v>0</v>
      </c>
      <c r="BB73">
        <f t="shared" si="49"/>
        <v>1</v>
      </c>
      <c r="BC73">
        <f t="shared" si="50"/>
        <v>0</v>
      </c>
      <c r="BD73">
        <f t="shared" si="50"/>
        <v>0</v>
      </c>
      <c r="BE73">
        <f t="shared" si="70"/>
        <v>0</v>
      </c>
      <c r="BF73">
        <f t="shared" si="71"/>
        <v>0</v>
      </c>
      <c r="BG73">
        <f t="shared" si="72"/>
        <v>0</v>
      </c>
      <c r="BH73">
        <f t="shared" si="73"/>
        <v>0</v>
      </c>
      <c r="BI73">
        <f t="shared" si="74"/>
        <v>0</v>
      </c>
      <c r="BJ73">
        <f t="shared" si="75"/>
        <v>0</v>
      </c>
      <c r="BK73">
        <f t="shared" si="76"/>
        <v>0</v>
      </c>
      <c r="BL73">
        <f t="shared" si="77"/>
        <v>0</v>
      </c>
      <c r="BM73">
        <f t="shared" si="78"/>
        <v>0</v>
      </c>
      <c r="BN73">
        <f t="shared" si="79"/>
        <v>0</v>
      </c>
      <c r="BO73">
        <f t="shared" si="80"/>
        <v>0</v>
      </c>
      <c r="BP73">
        <f t="shared" si="81"/>
        <v>0</v>
      </c>
      <c r="BQ73">
        <f t="shared" si="82"/>
        <v>0</v>
      </c>
      <c r="BR73">
        <f t="shared" si="83"/>
        <v>0</v>
      </c>
      <c r="BS73">
        <f t="shared" si="84"/>
        <v>1</v>
      </c>
      <c r="BT73">
        <f t="shared" si="85"/>
        <v>0</v>
      </c>
      <c r="BU73">
        <f t="shared" si="86"/>
        <v>1</v>
      </c>
      <c r="BV73">
        <f t="shared" si="87"/>
        <v>0</v>
      </c>
      <c r="BW73">
        <f t="shared" si="88"/>
        <v>1</v>
      </c>
      <c r="BX73">
        <f t="shared" si="89"/>
        <v>0</v>
      </c>
      <c r="BY73">
        <f t="shared" si="90"/>
        <v>0</v>
      </c>
      <c r="BZ73">
        <v>1</v>
      </c>
    </row>
    <row r="74" spans="1:78" x14ac:dyDescent="0.2">
      <c r="A74">
        <v>5</v>
      </c>
      <c r="B74">
        <v>912</v>
      </c>
      <c r="C74" t="s">
        <v>17</v>
      </c>
      <c r="D74">
        <v>1</v>
      </c>
      <c r="E74">
        <v>250</v>
      </c>
      <c r="F74">
        <v>2</v>
      </c>
      <c r="G74">
        <v>5</v>
      </c>
      <c r="H74" s="2">
        <v>2.06</v>
      </c>
      <c r="I74" s="1"/>
      <c r="J74">
        <f t="shared" si="63"/>
        <v>0</v>
      </c>
      <c r="K74">
        <f t="shared" si="51"/>
        <v>1</v>
      </c>
      <c r="L74">
        <f t="shared" si="52"/>
        <v>0</v>
      </c>
      <c r="M74">
        <f t="shared" si="53"/>
        <v>0</v>
      </c>
      <c r="N74">
        <f t="shared" si="54"/>
        <v>0</v>
      </c>
      <c r="O74">
        <f t="shared" si="55"/>
        <v>0</v>
      </c>
      <c r="P74">
        <f t="shared" si="56"/>
        <v>0</v>
      </c>
      <c r="Q74">
        <f t="shared" si="57"/>
        <v>0</v>
      </c>
      <c r="R74">
        <f t="shared" si="58"/>
        <v>0</v>
      </c>
      <c r="S74">
        <f>VLOOKUP(D74,[1]stage!A:B,2,TRUE)</f>
        <v>0</v>
      </c>
      <c r="T74">
        <f t="shared" si="64"/>
        <v>0</v>
      </c>
      <c r="U74">
        <v>0</v>
      </c>
      <c r="V74">
        <v>1</v>
      </c>
      <c r="W74">
        <v>0</v>
      </c>
      <c r="X74">
        <v>1</v>
      </c>
      <c r="Y74">
        <v>0</v>
      </c>
      <c r="Z74">
        <v>0</v>
      </c>
      <c r="AA74">
        <f>VLOOKUP(D74,[1]Demand!A:B,2,TRUE)</f>
        <v>423</v>
      </c>
      <c r="AB74">
        <f t="shared" si="59"/>
        <v>414</v>
      </c>
      <c r="AC74">
        <f t="shared" si="65"/>
        <v>250</v>
      </c>
      <c r="AD74">
        <f t="shared" si="66"/>
        <v>0</v>
      </c>
      <c r="AE74">
        <f t="shared" si="67"/>
        <v>-164</v>
      </c>
      <c r="AF74">
        <f t="shared" si="44"/>
        <v>0</v>
      </c>
      <c r="AG74">
        <f t="shared" si="44"/>
        <v>164</v>
      </c>
      <c r="AH74">
        <f t="shared" si="45"/>
        <v>0</v>
      </c>
      <c r="AI74">
        <f t="shared" si="45"/>
        <v>0</v>
      </c>
      <c r="AJ74">
        <f t="shared" si="45"/>
        <v>0</v>
      </c>
      <c r="AK74">
        <f t="shared" si="45"/>
        <v>0</v>
      </c>
      <c r="AL74">
        <f t="shared" si="46"/>
        <v>0</v>
      </c>
      <c r="AM74">
        <f t="shared" si="46"/>
        <v>0</v>
      </c>
      <c r="AN74">
        <f t="shared" si="60"/>
        <v>0</v>
      </c>
      <c r="AO74">
        <f t="shared" si="47"/>
        <v>0</v>
      </c>
      <c r="AP74">
        <f t="shared" si="47"/>
        <v>0</v>
      </c>
      <c r="AQ74">
        <f t="shared" si="47"/>
        <v>0</v>
      </c>
      <c r="AR74">
        <f t="shared" si="47"/>
        <v>0</v>
      </c>
      <c r="AS74">
        <f t="shared" si="48"/>
        <v>0</v>
      </c>
      <c r="AT74">
        <f t="shared" si="48"/>
        <v>0</v>
      </c>
      <c r="AU74" t="b">
        <f t="shared" si="68"/>
        <v>0</v>
      </c>
      <c r="AV74" t="b">
        <f t="shared" si="69"/>
        <v>0</v>
      </c>
      <c r="AW74" t="b">
        <f t="shared" si="61"/>
        <v>0</v>
      </c>
      <c r="AX74">
        <f t="shared" si="62"/>
        <v>0</v>
      </c>
      <c r="AY74">
        <f t="shared" si="49"/>
        <v>0</v>
      </c>
      <c r="AZ74">
        <f t="shared" si="49"/>
        <v>0</v>
      </c>
      <c r="BA74">
        <f t="shared" si="49"/>
        <v>0</v>
      </c>
      <c r="BB74">
        <f t="shared" si="49"/>
        <v>0</v>
      </c>
      <c r="BC74">
        <f t="shared" si="50"/>
        <v>0</v>
      </c>
      <c r="BD74">
        <f t="shared" si="50"/>
        <v>0</v>
      </c>
      <c r="BE74">
        <f t="shared" si="70"/>
        <v>0</v>
      </c>
      <c r="BF74">
        <f t="shared" si="71"/>
        <v>0</v>
      </c>
      <c r="BG74">
        <f t="shared" si="72"/>
        <v>0</v>
      </c>
      <c r="BH74">
        <f t="shared" si="73"/>
        <v>0</v>
      </c>
      <c r="BI74">
        <f t="shared" si="74"/>
        <v>0</v>
      </c>
      <c r="BJ74">
        <f t="shared" si="75"/>
        <v>0</v>
      </c>
      <c r="BK74">
        <f t="shared" si="76"/>
        <v>0</v>
      </c>
      <c r="BL74">
        <f t="shared" si="77"/>
        <v>0</v>
      </c>
      <c r="BM74">
        <f t="shared" si="78"/>
        <v>0</v>
      </c>
      <c r="BN74">
        <f t="shared" si="79"/>
        <v>0</v>
      </c>
      <c r="BO74">
        <f t="shared" si="80"/>
        <v>0</v>
      </c>
      <c r="BP74">
        <f t="shared" si="81"/>
        <v>0</v>
      </c>
      <c r="BQ74">
        <f t="shared" si="82"/>
        <v>0</v>
      </c>
      <c r="BR74">
        <f t="shared" si="83"/>
        <v>0</v>
      </c>
      <c r="BS74">
        <f t="shared" si="84"/>
        <v>1</v>
      </c>
      <c r="BT74">
        <f t="shared" si="85"/>
        <v>0</v>
      </c>
      <c r="BU74">
        <f t="shared" si="86"/>
        <v>1</v>
      </c>
      <c r="BV74">
        <f t="shared" si="87"/>
        <v>0</v>
      </c>
      <c r="BW74">
        <f t="shared" si="88"/>
        <v>1</v>
      </c>
      <c r="BX74">
        <f t="shared" si="89"/>
        <v>0</v>
      </c>
      <c r="BY74">
        <f t="shared" si="90"/>
        <v>0</v>
      </c>
      <c r="BZ74">
        <v>1</v>
      </c>
    </row>
    <row r="75" spans="1:78" x14ac:dyDescent="0.2">
      <c r="A75">
        <v>5</v>
      </c>
      <c r="B75">
        <v>912</v>
      </c>
      <c r="C75" t="s">
        <v>17</v>
      </c>
      <c r="D75">
        <v>2</v>
      </c>
      <c r="E75">
        <v>180</v>
      </c>
      <c r="F75">
        <v>2</v>
      </c>
      <c r="G75">
        <v>5</v>
      </c>
      <c r="H75" s="2">
        <v>2.06</v>
      </c>
      <c r="I75" s="1"/>
      <c r="J75">
        <f t="shared" si="63"/>
        <v>0</v>
      </c>
      <c r="K75">
        <f t="shared" si="51"/>
        <v>0</v>
      </c>
      <c r="L75">
        <f t="shared" si="52"/>
        <v>1</v>
      </c>
      <c r="M75">
        <f t="shared" si="53"/>
        <v>0</v>
      </c>
      <c r="N75">
        <f t="shared" si="54"/>
        <v>0</v>
      </c>
      <c r="O75">
        <f t="shared" si="55"/>
        <v>0</v>
      </c>
      <c r="P75">
        <f t="shared" si="56"/>
        <v>0</v>
      </c>
      <c r="Q75">
        <f t="shared" si="57"/>
        <v>0</v>
      </c>
      <c r="R75">
        <f t="shared" si="58"/>
        <v>0</v>
      </c>
      <c r="S75">
        <f>VLOOKUP(D75,[1]stage!A:B,2,TRUE)</f>
        <v>1</v>
      </c>
      <c r="T75">
        <f t="shared" si="64"/>
        <v>1</v>
      </c>
      <c r="U75">
        <v>0</v>
      </c>
      <c r="V75">
        <v>1</v>
      </c>
      <c r="W75">
        <v>0</v>
      </c>
      <c r="X75">
        <v>1</v>
      </c>
      <c r="Y75">
        <v>0</v>
      </c>
      <c r="Z75">
        <v>0</v>
      </c>
      <c r="AA75">
        <f>VLOOKUP(D75,[1]Demand!A:B,2,TRUE)</f>
        <v>152</v>
      </c>
      <c r="AB75">
        <f t="shared" si="59"/>
        <v>423</v>
      </c>
      <c r="AC75">
        <f t="shared" si="65"/>
        <v>250</v>
      </c>
      <c r="AD75">
        <f t="shared" si="66"/>
        <v>-70</v>
      </c>
      <c r="AE75">
        <f t="shared" si="67"/>
        <v>-243</v>
      </c>
      <c r="AF75">
        <f t="shared" si="44"/>
        <v>70</v>
      </c>
      <c r="AG75">
        <f t="shared" si="44"/>
        <v>243</v>
      </c>
      <c r="AH75">
        <f t="shared" si="45"/>
        <v>0</v>
      </c>
      <c r="AI75">
        <f t="shared" si="45"/>
        <v>1</v>
      </c>
      <c r="AJ75">
        <f t="shared" si="45"/>
        <v>0</v>
      </c>
      <c r="AK75">
        <f t="shared" si="45"/>
        <v>1</v>
      </c>
      <c r="AL75">
        <f t="shared" si="46"/>
        <v>0</v>
      </c>
      <c r="AM75">
        <f t="shared" si="46"/>
        <v>0</v>
      </c>
      <c r="AN75">
        <f t="shared" si="60"/>
        <v>0</v>
      </c>
      <c r="AO75">
        <f t="shared" si="47"/>
        <v>0</v>
      </c>
      <c r="AP75">
        <f t="shared" si="47"/>
        <v>0</v>
      </c>
      <c r="AQ75">
        <f t="shared" si="47"/>
        <v>0</v>
      </c>
      <c r="AR75">
        <f t="shared" si="47"/>
        <v>0</v>
      </c>
      <c r="AS75">
        <f t="shared" si="48"/>
        <v>0</v>
      </c>
      <c r="AT75">
        <f t="shared" si="48"/>
        <v>0</v>
      </c>
      <c r="AU75" t="b">
        <f t="shared" si="68"/>
        <v>0</v>
      </c>
      <c r="AV75" t="b">
        <f t="shared" si="69"/>
        <v>0</v>
      </c>
      <c r="AW75" t="b">
        <f t="shared" si="61"/>
        <v>0</v>
      </c>
      <c r="AX75">
        <f t="shared" si="62"/>
        <v>0</v>
      </c>
      <c r="AY75">
        <f t="shared" si="49"/>
        <v>0</v>
      </c>
      <c r="AZ75">
        <f t="shared" si="49"/>
        <v>0</v>
      </c>
      <c r="BA75">
        <f t="shared" si="49"/>
        <v>0</v>
      </c>
      <c r="BB75">
        <f t="shared" si="49"/>
        <v>0</v>
      </c>
      <c r="BC75">
        <f t="shared" si="50"/>
        <v>0</v>
      </c>
      <c r="BD75">
        <f t="shared" si="50"/>
        <v>0</v>
      </c>
      <c r="BE75">
        <f t="shared" si="70"/>
        <v>0</v>
      </c>
      <c r="BF75">
        <f t="shared" si="71"/>
        <v>0</v>
      </c>
      <c r="BG75">
        <f t="shared" si="72"/>
        <v>0</v>
      </c>
      <c r="BH75">
        <f t="shared" si="73"/>
        <v>0</v>
      </c>
      <c r="BI75">
        <f t="shared" si="74"/>
        <v>0</v>
      </c>
      <c r="BJ75">
        <f t="shared" si="75"/>
        <v>0</v>
      </c>
      <c r="BK75">
        <f t="shared" si="76"/>
        <v>0</v>
      </c>
      <c r="BL75">
        <f t="shared" si="77"/>
        <v>0</v>
      </c>
      <c r="BM75">
        <f t="shared" si="78"/>
        <v>0</v>
      </c>
      <c r="BN75">
        <f t="shared" si="79"/>
        <v>0</v>
      </c>
      <c r="BO75">
        <f t="shared" si="80"/>
        <v>0</v>
      </c>
      <c r="BP75">
        <f t="shared" si="81"/>
        <v>0</v>
      </c>
      <c r="BQ75">
        <f t="shared" si="82"/>
        <v>0</v>
      </c>
      <c r="BR75">
        <f t="shared" si="83"/>
        <v>0</v>
      </c>
      <c r="BS75">
        <f t="shared" si="84"/>
        <v>1</v>
      </c>
      <c r="BT75">
        <f t="shared" si="85"/>
        <v>0</v>
      </c>
      <c r="BU75">
        <f t="shared" si="86"/>
        <v>1</v>
      </c>
      <c r="BV75">
        <f t="shared" si="87"/>
        <v>0</v>
      </c>
      <c r="BW75">
        <f t="shared" si="88"/>
        <v>1</v>
      </c>
      <c r="BX75">
        <f t="shared" si="89"/>
        <v>0</v>
      </c>
      <c r="BY75">
        <f t="shared" si="90"/>
        <v>0</v>
      </c>
      <c r="BZ75">
        <v>1</v>
      </c>
    </row>
    <row r="76" spans="1:78" x14ac:dyDescent="0.2">
      <c r="A76">
        <v>5</v>
      </c>
      <c r="B76">
        <v>912</v>
      </c>
      <c r="C76" t="s">
        <v>17</v>
      </c>
      <c r="D76">
        <v>3</v>
      </c>
      <c r="E76">
        <v>350</v>
      </c>
      <c r="F76">
        <v>2</v>
      </c>
      <c r="G76">
        <v>5</v>
      </c>
      <c r="H76" s="2">
        <v>2.06</v>
      </c>
      <c r="I76" s="1"/>
      <c r="J76">
        <f t="shared" si="63"/>
        <v>0</v>
      </c>
      <c r="K76">
        <f t="shared" si="51"/>
        <v>0</v>
      </c>
      <c r="L76">
        <f t="shared" si="52"/>
        <v>0</v>
      </c>
      <c r="M76">
        <f t="shared" si="53"/>
        <v>1</v>
      </c>
      <c r="N76">
        <f t="shared" si="54"/>
        <v>0</v>
      </c>
      <c r="O76">
        <f t="shared" si="55"/>
        <v>0</v>
      </c>
      <c r="P76">
        <f t="shared" si="56"/>
        <v>0</v>
      </c>
      <c r="Q76">
        <f t="shared" si="57"/>
        <v>0</v>
      </c>
      <c r="R76">
        <f t="shared" si="58"/>
        <v>0</v>
      </c>
      <c r="S76">
        <f>VLOOKUP(D76,[1]stage!A:B,2,TRUE)</f>
        <v>1</v>
      </c>
      <c r="T76">
        <f t="shared" si="64"/>
        <v>1</v>
      </c>
      <c r="U76">
        <v>0</v>
      </c>
      <c r="V76">
        <v>1</v>
      </c>
      <c r="W76">
        <v>0</v>
      </c>
      <c r="X76">
        <v>1</v>
      </c>
      <c r="Y76">
        <v>0</v>
      </c>
      <c r="Z76">
        <v>0</v>
      </c>
      <c r="AA76">
        <f>VLOOKUP(D76,[1]Demand!A:B,2,TRUE)</f>
        <v>9</v>
      </c>
      <c r="AB76">
        <f t="shared" si="59"/>
        <v>152</v>
      </c>
      <c r="AC76">
        <f t="shared" si="65"/>
        <v>180</v>
      </c>
      <c r="AD76">
        <f t="shared" si="66"/>
        <v>170</v>
      </c>
      <c r="AE76">
        <f t="shared" si="67"/>
        <v>198</v>
      </c>
      <c r="AF76">
        <f t="shared" si="44"/>
        <v>170</v>
      </c>
      <c r="AG76">
        <f t="shared" si="44"/>
        <v>198</v>
      </c>
      <c r="AH76">
        <f t="shared" si="45"/>
        <v>0</v>
      </c>
      <c r="AI76">
        <f t="shared" si="45"/>
        <v>1</v>
      </c>
      <c r="AJ76">
        <f t="shared" si="45"/>
        <v>0</v>
      </c>
      <c r="AK76">
        <f t="shared" si="45"/>
        <v>1</v>
      </c>
      <c r="AL76">
        <f t="shared" si="46"/>
        <v>0</v>
      </c>
      <c r="AM76">
        <f t="shared" si="46"/>
        <v>0</v>
      </c>
      <c r="AN76">
        <f t="shared" si="60"/>
        <v>1</v>
      </c>
      <c r="AO76">
        <f t="shared" si="47"/>
        <v>0</v>
      </c>
      <c r="AP76">
        <f t="shared" si="47"/>
        <v>1</v>
      </c>
      <c r="AQ76">
        <f t="shared" si="47"/>
        <v>0</v>
      </c>
      <c r="AR76">
        <f t="shared" si="47"/>
        <v>1</v>
      </c>
      <c r="AS76">
        <f t="shared" si="48"/>
        <v>0</v>
      </c>
      <c r="AT76">
        <f t="shared" si="48"/>
        <v>0</v>
      </c>
      <c r="AU76" t="b">
        <f t="shared" si="68"/>
        <v>0</v>
      </c>
      <c r="AV76" t="b">
        <f t="shared" si="69"/>
        <v>0</v>
      </c>
      <c r="AW76" t="b">
        <f t="shared" si="61"/>
        <v>0</v>
      </c>
      <c r="AX76">
        <f t="shared" si="62"/>
        <v>0</v>
      </c>
      <c r="AY76">
        <f t="shared" si="49"/>
        <v>0</v>
      </c>
      <c r="AZ76">
        <f t="shared" si="49"/>
        <v>0</v>
      </c>
      <c r="BA76">
        <f t="shared" si="49"/>
        <v>0</v>
      </c>
      <c r="BB76">
        <f t="shared" si="49"/>
        <v>0</v>
      </c>
      <c r="BC76">
        <f t="shared" si="50"/>
        <v>0</v>
      </c>
      <c r="BD76">
        <f t="shared" si="50"/>
        <v>0</v>
      </c>
      <c r="BE76">
        <f t="shared" si="70"/>
        <v>0</v>
      </c>
      <c r="BF76">
        <f t="shared" si="71"/>
        <v>0</v>
      </c>
      <c r="BG76">
        <f t="shared" si="72"/>
        <v>0</v>
      </c>
      <c r="BH76">
        <f t="shared" si="73"/>
        <v>0</v>
      </c>
      <c r="BI76">
        <f t="shared" si="74"/>
        <v>0</v>
      </c>
      <c r="BJ76">
        <f t="shared" si="75"/>
        <v>0</v>
      </c>
      <c r="BK76">
        <f t="shared" si="76"/>
        <v>0</v>
      </c>
      <c r="BL76">
        <f t="shared" si="77"/>
        <v>0</v>
      </c>
      <c r="BM76">
        <f t="shared" si="78"/>
        <v>0</v>
      </c>
      <c r="BN76">
        <f t="shared" si="79"/>
        <v>0</v>
      </c>
      <c r="BO76">
        <f t="shared" si="80"/>
        <v>0</v>
      </c>
      <c r="BP76">
        <f t="shared" si="81"/>
        <v>0</v>
      </c>
      <c r="BQ76">
        <f t="shared" si="82"/>
        <v>0</v>
      </c>
      <c r="BR76">
        <f t="shared" si="83"/>
        <v>0</v>
      </c>
      <c r="BS76">
        <f t="shared" si="84"/>
        <v>1</v>
      </c>
      <c r="BT76">
        <f t="shared" si="85"/>
        <v>0</v>
      </c>
      <c r="BU76">
        <f t="shared" si="86"/>
        <v>1</v>
      </c>
      <c r="BV76">
        <f t="shared" si="87"/>
        <v>0</v>
      </c>
      <c r="BW76">
        <f t="shared" si="88"/>
        <v>1</v>
      </c>
      <c r="BX76">
        <f t="shared" si="89"/>
        <v>0</v>
      </c>
      <c r="BY76">
        <f t="shared" si="90"/>
        <v>0</v>
      </c>
      <c r="BZ76">
        <v>1</v>
      </c>
    </row>
    <row r="77" spans="1:78" x14ac:dyDescent="0.2">
      <c r="A77">
        <v>5</v>
      </c>
      <c r="B77">
        <v>912</v>
      </c>
      <c r="C77" t="s">
        <v>17</v>
      </c>
      <c r="D77">
        <v>4</v>
      </c>
      <c r="E77">
        <v>300</v>
      </c>
      <c r="F77">
        <v>2</v>
      </c>
      <c r="G77">
        <v>5</v>
      </c>
      <c r="H77" s="2">
        <v>2.06</v>
      </c>
      <c r="I77" s="1"/>
      <c r="J77">
        <f t="shared" si="63"/>
        <v>0</v>
      </c>
      <c r="K77">
        <f t="shared" si="51"/>
        <v>0</v>
      </c>
      <c r="L77">
        <f t="shared" si="52"/>
        <v>0</v>
      </c>
      <c r="M77">
        <f t="shared" si="53"/>
        <v>0</v>
      </c>
      <c r="N77">
        <f t="shared" si="54"/>
        <v>1</v>
      </c>
      <c r="O77">
        <f t="shared" si="55"/>
        <v>0</v>
      </c>
      <c r="P77">
        <f t="shared" si="56"/>
        <v>0</v>
      </c>
      <c r="Q77">
        <f t="shared" si="57"/>
        <v>0</v>
      </c>
      <c r="R77">
        <f t="shared" si="58"/>
        <v>0</v>
      </c>
      <c r="S77">
        <f>VLOOKUP(D77,[1]stage!A:B,2,TRUE)</f>
        <v>0</v>
      </c>
      <c r="T77">
        <f t="shared" si="64"/>
        <v>0</v>
      </c>
      <c r="U77">
        <v>0</v>
      </c>
      <c r="V77">
        <v>1</v>
      </c>
      <c r="W77">
        <v>0</v>
      </c>
      <c r="X77">
        <v>1</v>
      </c>
      <c r="Y77">
        <v>0</v>
      </c>
      <c r="Z77">
        <v>0</v>
      </c>
      <c r="AA77">
        <f>VLOOKUP(D77,[1]Demand!A:B,2,TRUE)</f>
        <v>269</v>
      </c>
      <c r="AB77">
        <f t="shared" si="59"/>
        <v>9</v>
      </c>
      <c r="AC77">
        <f t="shared" si="65"/>
        <v>350</v>
      </c>
      <c r="AD77">
        <f t="shared" si="66"/>
        <v>-50</v>
      </c>
      <c r="AE77">
        <f t="shared" si="67"/>
        <v>291</v>
      </c>
      <c r="AF77">
        <f t="shared" si="44"/>
        <v>50</v>
      </c>
      <c r="AG77">
        <f t="shared" si="44"/>
        <v>291</v>
      </c>
      <c r="AH77">
        <f t="shared" si="45"/>
        <v>0</v>
      </c>
      <c r="AI77">
        <f t="shared" si="45"/>
        <v>0</v>
      </c>
      <c r="AJ77">
        <f t="shared" si="45"/>
        <v>0</v>
      </c>
      <c r="AK77">
        <f t="shared" si="45"/>
        <v>0</v>
      </c>
      <c r="AL77">
        <f t="shared" si="46"/>
        <v>0</v>
      </c>
      <c r="AM77">
        <f t="shared" si="46"/>
        <v>0</v>
      </c>
      <c r="AN77">
        <f t="shared" si="60"/>
        <v>1</v>
      </c>
      <c r="AO77">
        <f t="shared" si="47"/>
        <v>0</v>
      </c>
      <c r="AP77">
        <f t="shared" si="47"/>
        <v>1</v>
      </c>
      <c r="AQ77">
        <f t="shared" si="47"/>
        <v>0</v>
      </c>
      <c r="AR77">
        <f t="shared" si="47"/>
        <v>1</v>
      </c>
      <c r="AS77">
        <f t="shared" si="48"/>
        <v>0</v>
      </c>
      <c r="AT77">
        <f t="shared" si="48"/>
        <v>0</v>
      </c>
      <c r="AU77" t="b">
        <f t="shared" si="68"/>
        <v>1</v>
      </c>
      <c r="AV77" t="b">
        <f t="shared" si="69"/>
        <v>0</v>
      </c>
      <c r="AW77" t="b">
        <f t="shared" si="61"/>
        <v>1</v>
      </c>
      <c r="AX77">
        <f t="shared" si="62"/>
        <v>1</v>
      </c>
      <c r="AY77">
        <f t="shared" si="49"/>
        <v>0</v>
      </c>
      <c r="AZ77">
        <f t="shared" si="49"/>
        <v>1</v>
      </c>
      <c r="BA77">
        <f t="shared" si="49"/>
        <v>0</v>
      </c>
      <c r="BB77">
        <f t="shared" si="49"/>
        <v>1</v>
      </c>
      <c r="BC77">
        <f t="shared" si="50"/>
        <v>0</v>
      </c>
      <c r="BD77">
        <f t="shared" si="50"/>
        <v>0</v>
      </c>
      <c r="BE77">
        <f t="shared" si="70"/>
        <v>0</v>
      </c>
      <c r="BF77">
        <f t="shared" si="71"/>
        <v>0</v>
      </c>
      <c r="BG77">
        <f t="shared" si="72"/>
        <v>0</v>
      </c>
      <c r="BH77">
        <f t="shared" si="73"/>
        <v>0</v>
      </c>
      <c r="BI77">
        <f t="shared" si="74"/>
        <v>0</v>
      </c>
      <c r="BJ77">
        <f t="shared" si="75"/>
        <v>0</v>
      </c>
      <c r="BK77">
        <f t="shared" si="76"/>
        <v>0</v>
      </c>
      <c r="BL77">
        <f t="shared" si="77"/>
        <v>0</v>
      </c>
      <c r="BM77">
        <f t="shared" si="78"/>
        <v>0</v>
      </c>
      <c r="BN77">
        <f t="shared" si="79"/>
        <v>0</v>
      </c>
      <c r="BO77">
        <f t="shared" si="80"/>
        <v>0</v>
      </c>
      <c r="BP77">
        <f t="shared" si="81"/>
        <v>0</v>
      </c>
      <c r="BQ77">
        <f t="shared" si="82"/>
        <v>0</v>
      </c>
      <c r="BR77">
        <f t="shared" si="83"/>
        <v>0</v>
      </c>
      <c r="BS77">
        <f t="shared" si="84"/>
        <v>1</v>
      </c>
      <c r="BT77">
        <f t="shared" si="85"/>
        <v>0</v>
      </c>
      <c r="BU77">
        <f t="shared" si="86"/>
        <v>1</v>
      </c>
      <c r="BV77">
        <f t="shared" si="87"/>
        <v>0</v>
      </c>
      <c r="BW77">
        <f t="shared" si="88"/>
        <v>1</v>
      </c>
      <c r="BX77">
        <f t="shared" si="89"/>
        <v>0</v>
      </c>
      <c r="BY77">
        <f t="shared" si="90"/>
        <v>0</v>
      </c>
      <c r="BZ77">
        <v>1</v>
      </c>
    </row>
    <row r="78" spans="1:78" x14ac:dyDescent="0.2">
      <c r="A78">
        <v>5</v>
      </c>
      <c r="B78">
        <v>912</v>
      </c>
      <c r="C78" t="s">
        <v>17</v>
      </c>
      <c r="D78">
        <v>5</v>
      </c>
      <c r="E78">
        <v>200</v>
      </c>
      <c r="F78">
        <v>2</v>
      </c>
      <c r="G78">
        <v>5</v>
      </c>
      <c r="H78" s="2">
        <v>2.06</v>
      </c>
      <c r="I78" s="1"/>
      <c r="J78">
        <f t="shared" si="63"/>
        <v>0</v>
      </c>
      <c r="K78">
        <f t="shared" si="51"/>
        <v>0</v>
      </c>
      <c r="L78">
        <f t="shared" si="52"/>
        <v>0</v>
      </c>
      <c r="M78">
        <f t="shared" si="53"/>
        <v>0</v>
      </c>
      <c r="N78">
        <f t="shared" si="54"/>
        <v>0</v>
      </c>
      <c r="O78">
        <f t="shared" si="55"/>
        <v>1</v>
      </c>
      <c r="P78">
        <f t="shared" si="56"/>
        <v>0</v>
      </c>
      <c r="Q78">
        <f t="shared" si="57"/>
        <v>0</v>
      </c>
      <c r="R78">
        <f t="shared" si="58"/>
        <v>0</v>
      </c>
      <c r="S78">
        <f>VLOOKUP(D78,[1]stage!A:B,2,TRUE)</f>
        <v>0</v>
      </c>
      <c r="T78">
        <f t="shared" si="64"/>
        <v>0</v>
      </c>
      <c r="U78">
        <v>0</v>
      </c>
      <c r="V78">
        <v>1</v>
      </c>
      <c r="W78">
        <v>0</v>
      </c>
      <c r="X78">
        <v>1</v>
      </c>
      <c r="Y78">
        <v>0</v>
      </c>
      <c r="Z78">
        <v>0</v>
      </c>
      <c r="AA78">
        <f>VLOOKUP(D78,[1]Demand!A:B,2,TRUE)</f>
        <v>250</v>
      </c>
      <c r="AB78">
        <f t="shared" si="59"/>
        <v>269</v>
      </c>
      <c r="AC78">
        <f t="shared" si="65"/>
        <v>300</v>
      </c>
      <c r="AD78">
        <f t="shared" si="66"/>
        <v>-100</v>
      </c>
      <c r="AE78">
        <f t="shared" si="67"/>
        <v>-69</v>
      </c>
      <c r="AF78">
        <f t="shared" si="44"/>
        <v>100</v>
      </c>
      <c r="AG78">
        <f t="shared" si="44"/>
        <v>69</v>
      </c>
      <c r="AH78">
        <f t="shared" si="45"/>
        <v>0</v>
      </c>
      <c r="AI78">
        <f t="shared" si="45"/>
        <v>0</v>
      </c>
      <c r="AJ78">
        <f t="shared" si="45"/>
        <v>0</v>
      </c>
      <c r="AK78">
        <f t="shared" si="45"/>
        <v>0</v>
      </c>
      <c r="AL78">
        <f t="shared" si="46"/>
        <v>0</v>
      </c>
      <c r="AM78">
        <f t="shared" si="46"/>
        <v>0</v>
      </c>
      <c r="AN78">
        <f t="shared" si="60"/>
        <v>1</v>
      </c>
      <c r="AO78">
        <f t="shared" si="47"/>
        <v>0</v>
      </c>
      <c r="AP78">
        <f t="shared" si="47"/>
        <v>1</v>
      </c>
      <c r="AQ78">
        <f t="shared" si="47"/>
        <v>0</v>
      </c>
      <c r="AR78">
        <f t="shared" si="47"/>
        <v>1</v>
      </c>
      <c r="AS78">
        <f t="shared" si="48"/>
        <v>0</v>
      </c>
      <c r="AT78">
        <f t="shared" si="48"/>
        <v>0</v>
      </c>
      <c r="AU78" t="b">
        <f t="shared" si="68"/>
        <v>1</v>
      </c>
      <c r="AV78" t="b">
        <f t="shared" si="69"/>
        <v>0</v>
      </c>
      <c r="AW78" t="b">
        <f t="shared" si="61"/>
        <v>1</v>
      </c>
      <c r="AX78">
        <f t="shared" si="62"/>
        <v>1</v>
      </c>
      <c r="AY78">
        <f t="shared" si="49"/>
        <v>0</v>
      </c>
      <c r="AZ78">
        <f t="shared" si="49"/>
        <v>1</v>
      </c>
      <c r="BA78">
        <f t="shared" si="49"/>
        <v>0</v>
      </c>
      <c r="BB78">
        <f t="shared" si="49"/>
        <v>1</v>
      </c>
      <c r="BC78">
        <f t="shared" si="50"/>
        <v>0</v>
      </c>
      <c r="BD78">
        <f t="shared" si="50"/>
        <v>0</v>
      </c>
      <c r="BE78">
        <f t="shared" si="70"/>
        <v>0</v>
      </c>
      <c r="BF78">
        <f t="shared" si="71"/>
        <v>0</v>
      </c>
      <c r="BG78">
        <f t="shared" si="72"/>
        <v>0</v>
      </c>
      <c r="BH78">
        <f t="shared" si="73"/>
        <v>0</v>
      </c>
      <c r="BI78">
        <f t="shared" si="74"/>
        <v>0</v>
      </c>
      <c r="BJ78">
        <f t="shared" si="75"/>
        <v>0</v>
      </c>
      <c r="BK78">
        <f t="shared" si="76"/>
        <v>0</v>
      </c>
      <c r="BL78">
        <f t="shared" si="77"/>
        <v>0</v>
      </c>
      <c r="BM78">
        <f t="shared" si="78"/>
        <v>0</v>
      </c>
      <c r="BN78">
        <f t="shared" si="79"/>
        <v>0</v>
      </c>
      <c r="BO78">
        <f t="shared" si="80"/>
        <v>0</v>
      </c>
      <c r="BP78">
        <f t="shared" si="81"/>
        <v>0</v>
      </c>
      <c r="BQ78">
        <f t="shared" si="82"/>
        <v>0</v>
      </c>
      <c r="BR78">
        <f t="shared" si="83"/>
        <v>0</v>
      </c>
      <c r="BS78">
        <f t="shared" si="84"/>
        <v>1</v>
      </c>
      <c r="BT78">
        <f t="shared" si="85"/>
        <v>0</v>
      </c>
      <c r="BU78">
        <f t="shared" si="86"/>
        <v>1</v>
      </c>
      <c r="BV78">
        <f t="shared" si="87"/>
        <v>0</v>
      </c>
      <c r="BW78">
        <f t="shared" si="88"/>
        <v>1</v>
      </c>
      <c r="BX78">
        <f t="shared" si="89"/>
        <v>0</v>
      </c>
      <c r="BY78">
        <f t="shared" si="90"/>
        <v>0</v>
      </c>
      <c r="BZ78">
        <v>1</v>
      </c>
    </row>
    <row r="79" spans="1:78" x14ac:dyDescent="0.2">
      <c r="A79">
        <v>5</v>
      </c>
      <c r="B79">
        <v>912</v>
      </c>
      <c r="C79" t="s">
        <v>17</v>
      </c>
      <c r="D79">
        <v>6</v>
      </c>
      <c r="E79">
        <v>350</v>
      </c>
      <c r="F79">
        <v>2</v>
      </c>
      <c r="G79">
        <v>5</v>
      </c>
      <c r="H79" s="2">
        <v>2.06</v>
      </c>
      <c r="I79" s="1"/>
      <c r="J79">
        <f t="shared" si="63"/>
        <v>0</v>
      </c>
      <c r="K79">
        <f t="shared" si="51"/>
        <v>0</v>
      </c>
      <c r="L79">
        <f t="shared" si="52"/>
        <v>0</v>
      </c>
      <c r="M79">
        <f t="shared" si="53"/>
        <v>0</v>
      </c>
      <c r="N79">
        <f t="shared" si="54"/>
        <v>0</v>
      </c>
      <c r="O79">
        <f t="shared" si="55"/>
        <v>0</v>
      </c>
      <c r="P79">
        <f t="shared" si="56"/>
        <v>1</v>
      </c>
      <c r="Q79">
        <f t="shared" si="57"/>
        <v>0</v>
      </c>
      <c r="R79">
        <f t="shared" si="58"/>
        <v>0</v>
      </c>
      <c r="S79">
        <f>VLOOKUP(D79,[1]stage!A:B,2,TRUE)</f>
        <v>0</v>
      </c>
      <c r="T79">
        <f t="shared" si="64"/>
        <v>0</v>
      </c>
      <c r="U79">
        <v>0</v>
      </c>
      <c r="V79">
        <v>1</v>
      </c>
      <c r="W79">
        <v>0</v>
      </c>
      <c r="X79">
        <v>1</v>
      </c>
      <c r="Y79">
        <v>0</v>
      </c>
      <c r="Z79">
        <v>0</v>
      </c>
      <c r="AA79">
        <f>VLOOKUP(D79,[1]Demand!A:B,2,TRUE)</f>
        <v>19</v>
      </c>
      <c r="AB79">
        <f t="shared" si="59"/>
        <v>250</v>
      </c>
      <c r="AC79">
        <f t="shared" si="65"/>
        <v>200</v>
      </c>
      <c r="AD79">
        <f t="shared" si="66"/>
        <v>150</v>
      </c>
      <c r="AE79">
        <f t="shared" si="67"/>
        <v>100</v>
      </c>
      <c r="AF79">
        <f t="shared" si="44"/>
        <v>150</v>
      </c>
      <c r="AG79">
        <f t="shared" si="44"/>
        <v>100</v>
      </c>
      <c r="AH79">
        <f t="shared" si="45"/>
        <v>0</v>
      </c>
      <c r="AI79">
        <f t="shared" si="45"/>
        <v>0</v>
      </c>
      <c r="AJ79">
        <f t="shared" si="45"/>
        <v>0</v>
      </c>
      <c r="AK79">
        <f t="shared" si="45"/>
        <v>0</v>
      </c>
      <c r="AL79">
        <f t="shared" si="46"/>
        <v>0</v>
      </c>
      <c r="AM79">
        <f t="shared" si="46"/>
        <v>0</v>
      </c>
      <c r="AN79">
        <f t="shared" si="60"/>
        <v>0</v>
      </c>
      <c r="AO79">
        <f t="shared" si="47"/>
        <v>0</v>
      </c>
      <c r="AP79">
        <f t="shared" si="47"/>
        <v>0</v>
      </c>
      <c r="AQ79">
        <f t="shared" si="47"/>
        <v>0</v>
      </c>
      <c r="AR79">
        <f t="shared" si="47"/>
        <v>0</v>
      </c>
      <c r="AS79">
        <f t="shared" si="48"/>
        <v>0</v>
      </c>
      <c r="AT79">
        <f t="shared" si="48"/>
        <v>0</v>
      </c>
      <c r="AU79" t="b">
        <f t="shared" si="68"/>
        <v>0</v>
      </c>
      <c r="AV79" t="b">
        <f t="shared" si="69"/>
        <v>1</v>
      </c>
      <c r="AW79" t="b">
        <f t="shared" si="61"/>
        <v>1</v>
      </c>
      <c r="AX79">
        <f t="shared" si="62"/>
        <v>1</v>
      </c>
      <c r="AY79">
        <f t="shared" si="49"/>
        <v>0</v>
      </c>
      <c r="AZ79">
        <f t="shared" si="49"/>
        <v>1</v>
      </c>
      <c r="BA79">
        <f t="shared" si="49"/>
        <v>0</v>
      </c>
      <c r="BB79">
        <f t="shared" si="49"/>
        <v>1</v>
      </c>
      <c r="BC79">
        <f t="shared" si="50"/>
        <v>0</v>
      </c>
      <c r="BD79">
        <f t="shared" si="50"/>
        <v>0</v>
      </c>
      <c r="BE79">
        <f t="shared" si="70"/>
        <v>0</v>
      </c>
      <c r="BF79">
        <f t="shared" si="71"/>
        <v>0</v>
      </c>
      <c r="BG79">
        <f t="shared" si="72"/>
        <v>0</v>
      </c>
      <c r="BH79">
        <f t="shared" si="73"/>
        <v>0</v>
      </c>
      <c r="BI79">
        <f t="shared" si="74"/>
        <v>0</v>
      </c>
      <c r="BJ79">
        <f t="shared" si="75"/>
        <v>0</v>
      </c>
      <c r="BK79">
        <f t="shared" si="76"/>
        <v>0</v>
      </c>
      <c r="BL79">
        <f t="shared" si="77"/>
        <v>0</v>
      </c>
      <c r="BM79">
        <f t="shared" si="78"/>
        <v>0</v>
      </c>
      <c r="BN79">
        <f t="shared" si="79"/>
        <v>0</v>
      </c>
      <c r="BO79">
        <f t="shared" si="80"/>
        <v>0</v>
      </c>
      <c r="BP79">
        <f t="shared" si="81"/>
        <v>0</v>
      </c>
      <c r="BQ79">
        <f t="shared" si="82"/>
        <v>0</v>
      </c>
      <c r="BR79">
        <f t="shared" si="83"/>
        <v>0</v>
      </c>
      <c r="BS79">
        <f t="shared" si="84"/>
        <v>1</v>
      </c>
      <c r="BT79">
        <f t="shared" si="85"/>
        <v>0</v>
      </c>
      <c r="BU79">
        <f t="shared" si="86"/>
        <v>1</v>
      </c>
      <c r="BV79">
        <f t="shared" si="87"/>
        <v>0</v>
      </c>
      <c r="BW79">
        <f t="shared" si="88"/>
        <v>1</v>
      </c>
      <c r="BX79">
        <f t="shared" si="89"/>
        <v>0</v>
      </c>
      <c r="BY79">
        <f t="shared" si="90"/>
        <v>0</v>
      </c>
      <c r="BZ79">
        <v>1</v>
      </c>
    </row>
    <row r="80" spans="1:78" x14ac:dyDescent="0.2">
      <c r="A80">
        <v>5</v>
      </c>
      <c r="B80">
        <v>912</v>
      </c>
      <c r="C80" t="s">
        <v>17</v>
      </c>
      <c r="D80">
        <v>7</v>
      </c>
      <c r="E80">
        <v>500</v>
      </c>
      <c r="F80">
        <v>2</v>
      </c>
      <c r="G80">
        <v>5</v>
      </c>
      <c r="H80" s="2">
        <v>2.06</v>
      </c>
      <c r="I80" s="1"/>
      <c r="J80">
        <f t="shared" si="63"/>
        <v>0</v>
      </c>
      <c r="K80">
        <f t="shared" si="51"/>
        <v>0</v>
      </c>
      <c r="L80">
        <f t="shared" si="52"/>
        <v>0</v>
      </c>
      <c r="M80">
        <f t="shared" si="53"/>
        <v>0</v>
      </c>
      <c r="N80">
        <f t="shared" si="54"/>
        <v>0</v>
      </c>
      <c r="O80">
        <f t="shared" si="55"/>
        <v>0</v>
      </c>
      <c r="P80">
        <f t="shared" si="56"/>
        <v>0</v>
      </c>
      <c r="Q80">
        <f t="shared" si="57"/>
        <v>1</v>
      </c>
      <c r="R80">
        <f t="shared" si="58"/>
        <v>0</v>
      </c>
      <c r="S80">
        <f>VLOOKUP(D80,[1]stage!A:B,2,TRUE)</f>
        <v>0</v>
      </c>
      <c r="T80">
        <f t="shared" si="64"/>
        <v>0</v>
      </c>
      <c r="U80">
        <v>0</v>
      </c>
      <c r="V80">
        <v>1</v>
      </c>
      <c r="W80">
        <v>0</v>
      </c>
      <c r="X80">
        <v>1</v>
      </c>
      <c r="Y80">
        <v>0</v>
      </c>
      <c r="Z80">
        <v>0</v>
      </c>
      <c r="AA80">
        <f>VLOOKUP(D80,[1]Demand!A:B,2,TRUE)</f>
        <v>321</v>
      </c>
      <c r="AB80">
        <f t="shared" si="59"/>
        <v>19</v>
      </c>
      <c r="AC80">
        <f t="shared" si="65"/>
        <v>350</v>
      </c>
      <c r="AD80">
        <f t="shared" si="66"/>
        <v>150</v>
      </c>
      <c r="AE80">
        <f t="shared" si="67"/>
        <v>481</v>
      </c>
      <c r="AF80">
        <f t="shared" si="44"/>
        <v>150</v>
      </c>
      <c r="AG80">
        <f t="shared" si="44"/>
        <v>481</v>
      </c>
      <c r="AH80">
        <f t="shared" si="45"/>
        <v>0</v>
      </c>
      <c r="AI80">
        <f t="shared" si="45"/>
        <v>0</v>
      </c>
      <c r="AJ80">
        <f t="shared" si="45"/>
        <v>0</v>
      </c>
      <c r="AK80">
        <f t="shared" si="45"/>
        <v>0</v>
      </c>
      <c r="AL80">
        <f t="shared" si="46"/>
        <v>0</v>
      </c>
      <c r="AM80">
        <f t="shared" si="46"/>
        <v>0</v>
      </c>
      <c r="AN80">
        <f t="shared" si="60"/>
        <v>1</v>
      </c>
      <c r="AO80">
        <f t="shared" si="47"/>
        <v>0</v>
      </c>
      <c r="AP80">
        <f t="shared" si="47"/>
        <v>1</v>
      </c>
      <c r="AQ80">
        <f t="shared" si="47"/>
        <v>0</v>
      </c>
      <c r="AR80">
        <f t="shared" si="47"/>
        <v>1</v>
      </c>
      <c r="AS80">
        <f t="shared" si="48"/>
        <v>0</v>
      </c>
      <c r="AT80">
        <f t="shared" si="48"/>
        <v>0</v>
      </c>
      <c r="AU80" t="b">
        <f t="shared" si="68"/>
        <v>0</v>
      </c>
      <c r="AV80" t="b">
        <f t="shared" si="69"/>
        <v>0</v>
      </c>
      <c r="AW80" t="b">
        <f t="shared" si="61"/>
        <v>0</v>
      </c>
      <c r="AX80">
        <f t="shared" si="62"/>
        <v>0</v>
      </c>
      <c r="AY80">
        <f t="shared" si="49"/>
        <v>0</v>
      </c>
      <c r="AZ80">
        <f t="shared" si="49"/>
        <v>0</v>
      </c>
      <c r="BA80">
        <f t="shared" si="49"/>
        <v>0</v>
      </c>
      <c r="BB80">
        <f t="shared" si="49"/>
        <v>0</v>
      </c>
      <c r="BC80">
        <f t="shared" si="50"/>
        <v>0</v>
      </c>
      <c r="BD80">
        <f t="shared" si="50"/>
        <v>0</v>
      </c>
      <c r="BE80">
        <f t="shared" si="70"/>
        <v>0</v>
      </c>
      <c r="BF80">
        <f t="shared" si="71"/>
        <v>0</v>
      </c>
      <c r="BG80">
        <f t="shared" si="72"/>
        <v>0</v>
      </c>
      <c r="BH80">
        <f t="shared" si="73"/>
        <v>0</v>
      </c>
      <c r="BI80">
        <f t="shared" si="74"/>
        <v>0</v>
      </c>
      <c r="BJ80">
        <f t="shared" si="75"/>
        <v>0</v>
      </c>
      <c r="BK80">
        <f t="shared" si="76"/>
        <v>0</v>
      </c>
      <c r="BL80">
        <f t="shared" si="77"/>
        <v>0</v>
      </c>
      <c r="BM80">
        <f t="shared" si="78"/>
        <v>0</v>
      </c>
      <c r="BN80">
        <f t="shared" si="79"/>
        <v>0</v>
      </c>
      <c r="BO80">
        <f t="shared" si="80"/>
        <v>0</v>
      </c>
      <c r="BP80">
        <f t="shared" si="81"/>
        <v>0</v>
      </c>
      <c r="BQ80">
        <f t="shared" si="82"/>
        <v>0</v>
      </c>
      <c r="BR80">
        <f t="shared" si="83"/>
        <v>0</v>
      </c>
      <c r="BS80">
        <f t="shared" si="84"/>
        <v>1</v>
      </c>
      <c r="BT80">
        <f t="shared" si="85"/>
        <v>0</v>
      </c>
      <c r="BU80">
        <f t="shared" si="86"/>
        <v>1</v>
      </c>
      <c r="BV80">
        <f t="shared" si="87"/>
        <v>0</v>
      </c>
      <c r="BW80">
        <f t="shared" si="88"/>
        <v>1</v>
      </c>
      <c r="BX80">
        <f t="shared" si="89"/>
        <v>0</v>
      </c>
      <c r="BY80">
        <f t="shared" si="90"/>
        <v>0</v>
      </c>
      <c r="BZ80">
        <v>1</v>
      </c>
    </row>
    <row r="81" spans="1:78" x14ac:dyDescent="0.2">
      <c r="A81">
        <v>5</v>
      </c>
      <c r="B81">
        <v>912</v>
      </c>
      <c r="C81" t="s">
        <v>17</v>
      </c>
      <c r="D81">
        <v>8</v>
      </c>
      <c r="E81">
        <v>500</v>
      </c>
      <c r="F81">
        <v>2</v>
      </c>
      <c r="G81">
        <v>5</v>
      </c>
      <c r="H81" s="2">
        <v>2.06</v>
      </c>
      <c r="I81" s="1"/>
      <c r="J81">
        <f t="shared" si="63"/>
        <v>0</v>
      </c>
      <c r="K81">
        <f t="shared" si="51"/>
        <v>0</v>
      </c>
      <c r="L81">
        <f t="shared" si="52"/>
        <v>0</v>
      </c>
      <c r="M81">
        <f t="shared" si="53"/>
        <v>0</v>
      </c>
      <c r="N81">
        <f t="shared" si="54"/>
        <v>0</v>
      </c>
      <c r="O81">
        <f t="shared" si="55"/>
        <v>0</v>
      </c>
      <c r="P81">
        <f t="shared" si="56"/>
        <v>0</v>
      </c>
      <c r="Q81">
        <f t="shared" si="57"/>
        <v>0</v>
      </c>
      <c r="R81">
        <f t="shared" si="58"/>
        <v>1</v>
      </c>
      <c r="S81">
        <f>VLOOKUP(D81,[1]stage!A:B,2,TRUE)</f>
        <v>0</v>
      </c>
      <c r="T81">
        <f t="shared" si="64"/>
        <v>0</v>
      </c>
      <c r="U81">
        <v>0</v>
      </c>
      <c r="V81">
        <v>1</v>
      </c>
      <c r="W81">
        <v>0</v>
      </c>
      <c r="X81">
        <v>1</v>
      </c>
      <c r="Y81">
        <v>0</v>
      </c>
      <c r="Z81">
        <v>0</v>
      </c>
      <c r="AA81">
        <f>VLOOKUP(D81,[1]Demand!A:B,2,TRUE)</f>
        <v>414</v>
      </c>
      <c r="AB81">
        <f t="shared" si="59"/>
        <v>321</v>
      </c>
      <c r="AC81">
        <f t="shared" si="65"/>
        <v>500</v>
      </c>
      <c r="AD81">
        <f t="shared" si="66"/>
        <v>0</v>
      </c>
      <c r="AE81">
        <f t="shared" si="67"/>
        <v>179</v>
      </c>
      <c r="AF81">
        <f t="shared" si="44"/>
        <v>0</v>
      </c>
      <c r="AG81">
        <f t="shared" si="44"/>
        <v>179</v>
      </c>
      <c r="AH81">
        <f t="shared" si="45"/>
        <v>0</v>
      </c>
      <c r="AI81">
        <f t="shared" si="45"/>
        <v>0</v>
      </c>
      <c r="AJ81">
        <f t="shared" si="45"/>
        <v>0</v>
      </c>
      <c r="AK81">
        <f t="shared" ref="AK81:AM144" si="91">$T81*X81</f>
        <v>0</v>
      </c>
      <c r="AL81">
        <f t="shared" si="46"/>
        <v>0</v>
      </c>
      <c r="AM81">
        <f t="shared" si="46"/>
        <v>0</v>
      </c>
      <c r="AN81">
        <f t="shared" si="60"/>
        <v>1</v>
      </c>
      <c r="AO81">
        <f t="shared" si="47"/>
        <v>0</v>
      </c>
      <c r="AP81">
        <f t="shared" si="47"/>
        <v>1</v>
      </c>
      <c r="AQ81">
        <f t="shared" si="47"/>
        <v>0</v>
      </c>
      <c r="AR81">
        <f t="shared" ref="AR81:AT144" si="92">$AN81*X81</f>
        <v>1</v>
      </c>
      <c r="AS81">
        <f t="shared" si="48"/>
        <v>0</v>
      </c>
      <c r="AT81">
        <f t="shared" si="48"/>
        <v>0</v>
      </c>
      <c r="AU81" t="b">
        <f t="shared" si="68"/>
        <v>0</v>
      </c>
      <c r="AV81" t="b">
        <f t="shared" si="69"/>
        <v>0</v>
      </c>
      <c r="AW81" t="b">
        <f t="shared" si="61"/>
        <v>0</v>
      </c>
      <c r="AX81">
        <f t="shared" si="62"/>
        <v>0</v>
      </c>
      <c r="AY81">
        <f t="shared" si="49"/>
        <v>0</v>
      </c>
      <c r="AZ81">
        <f t="shared" si="49"/>
        <v>0</v>
      </c>
      <c r="BA81">
        <f t="shared" si="49"/>
        <v>0</v>
      </c>
      <c r="BB81">
        <f t="shared" ref="BB81:BD144" si="93">$AX81*X81</f>
        <v>0</v>
      </c>
      <c r="BC81">
        <f t="shared" si="50"/>
        <v>0</v>
      </c>
      <c r="BD81">
        <f t="shared" si="50"/>
        <v>0</v>
      </c>
      <c r="BE81">
        <f t="shared" si="70"/>
        <v>0</v>
      </c>
      <c r="BF81">
        <f t="shared" si="71"/>
        <v>0</v>
      </c>
      <c r="BG81">
        <f t="shared" si="72"/>
        <v>0</v>
      </c>
      <c r="BH81">
        <f t="shared" si="73"/>
        <v>0</v>
      </c>
      <c r="BI81">
        <f t="shared" si="74"/>
        <v>0</v>
      </c>
      <c r="BJ81">
        <f t="shared" si="75"/>
        <v>0</v>
      </c>
      <c r="BK81">
        <f t="shared" si="76"/>
        <v>0</v>
      </c>
      <c r="BL81">
        <f t="shared" si="77"/>
        <v>0</v>
      </c>
      <c r="BM81">
        <f t="shared" si="78"/>
        <v>0</v>
      </c>
      <c r="BN81">
        <f t="shared" si="79"/>
        <v>0</v>
      </c>
      <c r="BO81">
        <f t="shared" si="80"/>
        <v>0</v>
      </c>
      <c r="BP81">
        <f t="shared" si="81"/>
        <v>0</v>
      </c>
      <c r="BQ81">
        <f t="shared" si="82"/>
        <v>0</v>
      </c>
      <c r="BR81">
        <f t="shared" si="83"/>
        <v>0</v>
      </c>
      <c r="BS81">
        <f t="shared" si="84"/>
        <v>1</v>
      </c>
      <c r="BT81">
        <f t="shared" si="85"/>
        <v>0</v>
      </c>
      <c r="BU81">
        <f t="shared" si="86"/>
        <v>1</v>
      </c>
      <c r="BV81">
        <f t="shared" si="87"/>
        <v>0</v>
      </c>
      <c r="BW81">
        <f t="shared" si="88"/>
        <v>1</v>
      </c>
      <c r="BX81">
        <f t="shared" si="89"/>
        <v>0</v>
      </c>
      <c r="BY81">
        <f t="shared" si="90"/>
        <v>0</v>
      </c>
      <c r="BZ81">
        <v>1</v>
      </c>
    </row>
    <row r="82" spans="1:78" x14ac:dyDescent="0.2">
      <c r="A82">
        <v>5</v>
      </c>
      <c r="B82">
        <v>913</v>
      </c>
      <c r="C82" t="s">
        <v>18</v>
      </c>
      <c r="D82">
        <v>1</v>
      </c>
      <c r="E82">
        <v>250</v>
      </c>
      <c r="F82">
        <v>4</v>
      </c>
      <c r="G82">
        <v>6</v>
      </c>
      <c r="H82" s="2">
        <v>2.06</v>
      </c>
      <c r="I82" s="1"/>
      <c r="J82">
        <f t="shared" si="63"/>
        <v>0</v>
      </c>
      <c r="K82">
        <f t="shared" si="51"/>
        <v>1</v>
      </c>
      <c r="L82">
        <f t="shared" si="52"/>
        <v>0</v>
      </c>
      <c r="M82">
        <f t="shared" si="53"/>
        <v>0</v>
      </c>
      <c r="N82">
        <f t="shared" si="54"/>
        <v>0</v>
      </c>
      <c r="O82">
        <f t="shared" si="55"/>
        <v>0</v>
      </c>
      <c r="P82">
        <f t="shared" si="56"/>
        <v>0</v>
      </c>
      <c r="Q82">
        <f t="shared" si="57"/>
        <v>0</v>
      </c>
      <c r="R82">
        <f t="shared" si="58"/>
        <v>0</v>
      </c>
      <c r="S82">
        <f>VLOOKUP(D82,[1]stage!A:B,2,TRUE)</f>
        <v>0</v>
      </c>
      <c r="T82">
        <f t="shared" si="64"/>
        <v>0</v>
      </c>
      <c r="U82">
        <v>0</v>
      </c>
      <c r="V82">
        <v>1</v>
      </c>
      <c r="W82">
        <v>0</v>
      </c>
      <c r="X82">
        <v>1</v>
      </c>
      <c r="Y82">
        <v>0</v>
      </c>
      <c r="Z82">
        <v>0</v>
      </c>
      <c r="AA82">
        <f>VLOOKUP(D82,[1]Demand!A:B,2,TRUE)</f>
        <v>423</v>
      </c>
      <c r="AB82">
        <f t="shared" si="59"/>
        <v>414</v>
      </c>
      <c r="AC82">
        <f t="shared" si="65"/>
        <v>500</v>
      </c>
      <c r="AD82">
        <f t="shared" si="66"/>
        <v>-250</v>
      </c>
      <c r="AE82">
        <f t="shared" si="67"/>
        <v>-164</v>
      </c>
      <c r="AF82">
        <f t="shared" ref="AF82:AG145" si="94">ABS(AD82)</f>
        <v>250</v>
      </c>
      <c r="AG82">
        <f t="shared" si="94"/>
        <v>164</v>
      </c>
      <c r="AH82">
        <f t="shared" ref="AH82:AM145" si="95">$T82*U82</f>
        <v>0</v>
      </c>
      <c r="AI82">
        <f t="shared" si="95"/>
        <v>0</v>
      </c>
      <c r="AJ82">
        <f t="shared" si="95"/>
        <v>0</v>
      </c>
      <c r="AK82">
        <f t="shared" si="91"/>
        <v>0</v>
      </c>
      <c r="AL82">
        <f t="shared" si="91"/>
        <v>0</v>
      </c>
      <c r="AM82">
        <f t="shared" si="91"/>
        <v>0</v>
      </c>
      <c r="AN82">
        <f t="shared" si="60"/>
        <v>1</v>
      </c>
      <c r="AO82">
        <f t="shared" ref="AO82:AT145" si="96">$AN82*U82</f>
        <v>0</v>
      </c>
      <c r="AP82">
        <f t="shared" si="96"/>
        <v>1</v>
      </c>
      <c r="AQ82">
        <f t="shared" si="96"/>
        <v>0</v>
      </c>
      <c r="AR82">
        <f t="shared" si="92"/>
        <v>1</v>
      </c>
      <c r="AS82">
        <f t="shared" si="92"/>
        <v>0</v>
      </c>
      <c r="AT82">
        <f t="shared" si="92"/>
        <v>0</v>
      </c>
      <c r="AU82" t="b">
        <f t="shared" si="68"/>
        <v>1</v>
      </c>
      <c r="AV82" t="b">
        <f t="shared" si="69"/>
        <v>0</v>
      </c>
      <c r="AW82" t="b">
        <f t="shared" si="61"/>
        <v>1</v>
      </c>
      <c r="AX82">
        <f t="shared" si="62"/>
        <v>1</v>
      </c>
      <c r="AY82">
        <f t="shared" ref="AY82:BD145" si="97">$AX82*U82</f>
        <v>0</v>
      </c>
      <c r="AZ82">
        <f t="shared" si="97"/>
        <v>1</v>
      </c>
      <c r="BA82">
        <f t="shared" si="97"/>
        <v>0</v>
      </c>
      <c r="BB82">
        <f t="shared" si="93"/>
        <v>1</v>
      </c>
      <c r="BC82">
        <f t="shared" si="93"/>
        <v>0</v>
      </c>
      <c r="BD82">
        <f t="shared" si="93"/>
        <v>0</v>
      </c>
      <c r="BE82">
        <f t="shared" si="70"/>
        <v>0</v>
      </c>
      <c r="BF82">
        <f t="shared" si="71"/>
        <v>0</v>
      </c>
      <c r="BG82">
        <f t="shared" si="72"/>
        <v>0</v>
      </c>
      <c r="BH82">
        <f t="shared" si="73"/>
        <v>0</v>
      </c>
      <c r="BI82">
        <f t="shared" si="74"/>
        <v>0</v>
      </c>
      <c r="BJ82">
        <f t="shared" si="75"/>
        <v>0</v>
      </c>
      <c r="BK82">
        <f t="shared" si="76"/>
        <v>0</v>
      </c>
      <c r="BL82">
        <f t="shared" si="77"/>
        <v>0</v>
      </c>
      <c r="BM82">
        <f t="shared" si="78"/>
        <v>0</v>
      </c>
      <c r="BN82">
        <f t="shared" si="79"/>
        <v>0</v>
      </c>
      <c r="BO82">
        <f t="shared" si="80"/>
        <v>0</v>
      </c>
      <c r="BP82">
        <f t="shared" si="81"/>
        <v>0</v>
      </c>
      <c r="BQ82">
        <f t="shared" si="82"/>
        <v>0</v>
      </c>
      <c r="BR82">
        <f t="shared" si="83"/>
        <v>0</v>
      </c>
      <c r="BS82">
        <f t="shared" si="84"/>
        <v>1</v>
      </c>
      <c r="BT82">
        <f t="shared" si="85"/>
        <v>0</v>
      </c>
      <c r="BU82">
        <f t="shared" si="86"/>
        <v>1</v>
      </c>
      <c r="BV82">
        <f t="shared" si="87"/>
        <v>0</v>
      </c>
      <c r="BW82">
        <f t="shared" si="88"/>
        <v>1</v>
      </c>
      <c r="BX82">
        <f t="shared" si="89"/>
        <v>0</v>
      </c>
      <c r="BY82">
        <f t="shared" si="90"/>
        <v>0</v>
      </c>
      <c r="BZ82">
        <v>1</v>
      </c>
    </row>
    <row r="83" spans="1:78" x14ac:dyDescent="0.2">
      <c r="A83">
        <v>5</v>
      </c>
      <c r="B83">
        <v>913</v>
      </c>
      <c r="C83" t="s">
        <v>18</v>
      </c>
      <c r="D83">
        <v>2</v>
      </c>
      <c r="E83">
        <v>250</v>
      </c>
      <c r="F83">
        <v>4</v>
      </c>
      <c r="G83">
        <v>6</v>
      </c>
      <c r="H83" s="2">
        <v>2.06</v>
      </c>
      <c r="I83" s="1"/>
      <c r="J83">
        <f t="shared" si="63"/>
        <v>0</v>
      </c>
      <c r="K83">
        <f t="shared" si="51"/>
        <v>0</v>
      </c>
      <c r="L83">
        <f t="shared" si="52"/>
        <v>1</v>
      </c>
      <c r="M83">
        <f t="shared" si="53"/>
        <v>0</v>
      </c>
      <c r="N83">
        <f t="shared" si="54"/>
        <v>0</v>
      </c>
      <c r="O83">
        <f t="shared" si="55"/>
        <v>0</v>
      </c>
      <c r="P83">
        <f t="shared" si="56"/>
        <v>0</v>
      </c>
      <c r="Q83">
        <f t="shared" si="57"/>
        <v>0</v>
      </c>
      <c r="R83">
        <f t="shared" si="58"/>
        <v>0</v>
      </c>
      <c r="S83">
        <f>VLOOKUP(D83,[1]stage!A:B,2,TRUE)</f>
        <v>1</v>
      </c>
      <c r="T83">
        <f t="shared" si="64"/>
        <v>1</v>
      </c>
      <c r="U83">
        <v>0</v>
      </c>
      <c r="V83">
        <v>1</v>
      </c>
      <c r="W83">
        <v>0</v>
      </c>
      <c r="X83">
        <v>1</v>
      </c>
      <c r="Y83">
        <v>0</v>
      </c>
      <c r="Z83">
        <v>0</v>
      </c>
      <c r="AA83">
        <f>VLOOKUP(D83,[1]Demand!A:B,2,TRUE)</f>
        <v>152</v>
      </c>
      <c r="AB83">
        <f t="shared" si="59"/>
        <v>423</v>
      </c>
      <c r="AC83">
        <f t="shared" si="65"/>
        <v>250</v>
      </c>
      <c r="AD83">
        <f t="shared" si="66"/>
        <v>0</v>
      </c>
      <c r="AE83">
        <f t="shared" si="67"/>
        <v>-173</v>
      </c>
      <c r="AF83">
        <f t="shared" si="94"/>
        <v>0</v>
      </c>
      <c r="AG83">
        <f t="shared" si="94"/>
        <v>173</v>
      </c>
      <c r="AH83">
        <f t="shared" si="95"/>
        <v>0</v>
      </c>
      <c r="AI83">
        <f t="shared" si="95"/>
        <v>1</v>
      </c>
      <c r="AJ83">
        <f t="shared" si="95"/>
        <v>0</v>
      </c>
      <c r="AK83">
        <f t="shared" si="91"/>
        <v>1</v>
      </c>
      <c r="AL83">
        <f t="shared" si="91"/>
        <v>0</v>
      </c>
      <c r="AM83">
        <f t="shared" si="91"/>
        <v>0</v>
      </c>
      <c r="AN83">
        <f t="shared" si="60"/>
        <v>0</v>
      </c>
      <c r="AO83">
        <f t="shared" si="96"/>
        <v>0</v>
      </c>
      <c r="AP83">
        <f t="shared" si="96"/>
        <v>0</v>
      </c>
      <c r="AQ83">
        <f t="shared" si="96"/>
        <v>0</v>
      </c>
      <c r="AR83">
        <f t="shared" si="92"/>
        <v>0</v>
      </c>
      <c r="AS83">
        <f t="shared" si="92"/>
        <v>0</v>
      </c>
      <c r="AT83">
        <f t="shared" si="92"/>
        <v>0</v>
      </c>
      <c r="AU83" t="b">
        <f t="shared" si="68"/>
        <v>0</v>
      </c>
      <c r="AV83" t="b">
        <f t="shared" si="69"/>
        <v>0</v>
      </c>
      <c r="AW83" t="b">
        <f t="shared" si="61"/>
        <v>0</v>
      </c>
      <c r="AX83">
        <f t="shared" si="62"/>
        <v>0</v>
      </c>
      <c r="AY83">
        <f t="shared" si="97"/>
        <v>0</v>
      </c>
      <c r="AZ83">
        <f t="shared" si="97"/>
        <v>0</v>
      </c>
      <c r="BA83">
        <f t="shared" si="97"/>
        <v>0</v>
      </c>
      <c r="BB83">
        <f t="shared" si="93"/>
        <v>0</v>
      </c>
      <c r="BC83">
        <f t="shared" si="93"/>
        <v>0</v>
      </c>
      <c r="BD83">
        <f t="shared" si="93"/>
        <v>0</v>
      </c>
      <c r="BE83">
        <f t="shared" si="70"/>
        <v>0</v>
      </c>
      <c r="BF83">
        <f t="shared" si="71"/>
        <v>0</v>
      </c>
      <c r="BG83">
        <f t="shared" si="72"/>
        <v>0</v>
      </c>
      <c r="BH83">
        <f t="shared" si="73"/>
        <v>0</v>
      </c>
      <c r="BI83">
        <f t="shared" si="74"/>
        <v>0</v>
      </c>
      <c r="BJ83">
        <f t="shared" si="75"/>
        <v>0</v>
      </c>
      <c r="BK83">
        <f t="shared" si="76"/>
        <v>0</v>
      </c>
      <c r="BL83">
        <f t="shared" si="77"/>
        <v>0</v>
      </c>
      <c r="BM83">
        <f t="shared" si="78"/>
        <v>0</v>
      </c>
      <c r="BN83">
        <f t="shared" si="79"/>
        <v>0</v>
      </c>
      <c r="BO83">
        <f t="shared" si="80"/>
        <v>0</v>
      </c>
      <c r="BP83">
        <f t="shared" si="81"/>
        <v>0</v>
      </c>
      <c r="BQ83">
        <f t="shared" si="82"/>
        <v>0</v>
      </c>
      <c r="BR83">
        <f t="shared" si="83"/>
        <v>0</v>
      </c>
      <c r="BS83">
        <f t="shared" si="84"/>
        <v>1</v>
      </c>
      <c r="BT83">
        <f t="shared" si="85"/>
        <v>0</v>
      </c>
      <c r="BU83">
        <f t="shared" si="86"/>
        <v>1</v>
      </c>
      <c r="BV83">
        <f t="shared" si="87"/>
        <v>0</v>
      </c>
      <c r="BW83">
        <f t="shared" si="88"/>
        <v>1</v>
      </c>
      <c r="BX83">
        <f t="shared" si="89"/>
        <v>0</v>
      </c>
      <c r="BY83">
        <f t="shared" si="90"/>
        <v>0</v>
      </c>
      <c r="BZ83">
        <v>1</v>
      </c>
    </row>
    <row r="84" spans="1:78" x14ac:dyDescent="0.2">
      <c r="A84">
        <v>5</v>
      </c>
      <c r="B84">
        <v>913</v>
      </c>
      <c r="C84" t="s">
        <v>18</v>
      </c>
      <c r="D84">
        <v>3</v>
      </c>
      <c r="E84">
        <v>250</v>
      </c>
      <c r="F84">
        <v>4</v>
      </c>
      <c r="G84">
        <v>6</v>
      </c>
      <c r="H84" s="2">
        <v>2.06</v>
      </c>
      <c r="I84" s="1"/>
      <c r="J84">
        <f t="shared" si="63"/>
        <v>0</v>
      </c>
      <c r="K84">
        <f t="shared" si="51"/>
        <v>0</v>
      </c>
      <c r="L84">
        <f t="shared" si="52"/>
        <v>0</v>
      </c>
      <c r="M84">
        <f t="shared" si="53"/>
        <v>1</v>
      </c>
      <c r="N84">
        <f t="shared" si="54"/>
        <v>0</v>
      </c>
      <c r="O84">
        <f t="shared" si="55"/>
        <v>0</v>
      </c>
      <c r="P84">
        <f t="shared" si="56"/>
        <v>0</v>
      </c>
      <c r="Q84">
        <f t="shared" si="57"/>
        <v>0</v>
      </c>
      <c r="R84">
        <f t="shared" si="58"/>
        <v>0</v>
      </c>
      <c r="S84">
        <f>VLOOKUP(D84,[1]stage!A:B,2,TRUE)</f>
        <v>1</v>
      </c>
      <c r="T84">
        <f t="shared" si="64"/>
        <v>1</v>
      </c>
      <c r="U84">
        <v>0</v>
      </c>
      <c r="V84">
        <v>1</v>
      </c>
      <c r="W84">
        <v>0</v>
      </c>
      <c r="X84">
        <v>1</v>
      </c>
      <c r="Y84">
        <v>0</v>
      </c>
      <c r="Z84">
        <v>0</v>
      </c>
      <c r="AA84">
        <f>VLOOKUP(D84,[1]Demand!A:B,2,TRUE)</f>
        <v>9</v>
      </c>
      <c r="AB84">
        <f t="shared" si="59"/>
        <v>152</v>
      </c>
      <c r="AC84">
        <f t="shared" si="65"/>
        <v>250</v>
      </c>
      <c r="AD84">
        <f t="shared" si="66"/>
        <v>0</v>
      </c>
      <c r="AE84">
        <f t="shared" si="67"/>
        <v>98</v>
      </c>
      <c r="AF84">
        <f t="shared" si="94"/>
        <v>0</v>
      </c>
      <c r="AG84">
        <f t="shared" si="94"/>
        <v>98</v>
      </c>
      <c r="AH84">
        <f t="shared" si="95"/>
        <v>0</v>
      </c>
      <c r="AI84">
        <f t="shared" si="95"/>
        <v>1</v>
      </c>
      <c r="AJ84">
        <f t="shared" si="95"/>
        <v>0</v>
      </c>
      <c r="AK84">
        <f t="shared" si="91"/>
        <v>1</v>
      </c>
      <c r="AL84">
        <f t="shared" si="91"/>
        <v>0</v>
      </c>
      <c r="AM84">
        <f t="shared" si="91"/>
        <v>0</v>
      </c>
      <c r="AN84">
        <f t="shared" si="60"/>
        <v>1</v>
      </c>
      <c r="AO84">
        <f t="shared" si="96"/>
        <v>0</v>
      </c>
      <c r="AP84">
        <f t="shared" si="96"/>
        <v>1</v>
      </c>
      <c r="AQ84">
        <f t="shared" si="96"/>
        <v>0</v>
      </c>
      <c r="AR84">
        <f t="shared" si="92"/>
        <v>1</v>
      </c>
      <c r="AS84">
        <f t="shared" si="92"/>
        <v>0</v>
      </c>
      <c r="AT84">
        <f t="shared" si="92"/>
        <v>0</v>
      </c>
      <c r="AU84" t="b">
        <f t="shared" si="68"/>
        <v>0</v>
      </c>
      <c r="AV84" t="b">
        <f t="shared" si="69"/>
        <v>0</v>
      </c>
      <c r="AW84" t="b">
        <f t="shared" si="61"/>
        <v>0</v>
      </c>
      <c r="AX84">
        <f t="shared" si="62"/>
        <v>0</v>
      </c>
      <c r="AY84">
        <f t="shared" si="97"/>
        <v>0</v>
      </c>
      <c r="AZ84">
        <f t="shared" si="97"/>
        <v>0</v>
      </c>
      <c r="BA84">
        <f t="shared" si="97"/>
        <v>0</v>
      </c>
      <c r="BB84">
        <f t="shared" si="93"/>
        <v>0</v>
      </c>
      <c r="BC84">
        <f t="shared" si="93"/>
        <v>0</v>
      </c>
      <c r="BD84">
        <f t="shared" si="93"/>
        <v>0</v>
      </c>
      <c r="BE84">
        <f t="shared" si="70"/>
        <v>0</v>
      </c>
      <c r="BF84">
        <f t="shared" si="71"/>
        <v>0</v>
      </c>
      <c r="BG84">
        <f t="shared" si="72"/>
        <v>0</v>
      </c>
      <c r="BH84">
        <f t="shared" si="73"/>
        <v>0</v>
      </c>
      <c r="BI84">
        <f t="shared" si="74"/>
        <v>0</v>
      </c>
      <c r="BJ84">
        <f t="shared" si="75"/>
        <v>0</v>
      </c>
      <c r="BK84">
        <f t="shared" si="76"/>
        <v>0</v>
      </c>
      <c r="BL84">
        <f t="shared" si="77"/>
        <v>0</v>
      </c>
      <c r="BM84">
        <f t="shared" si="78"/>
        <v>0</v>
      </c>
      <c r="BN84">
        <f t="shared" si="79"/>
        <v>0</v>
      </c>
      <c r="BO84">
        <f t="shared" si="80"/>
        <v>0</v>
      </c>
      <c r="BP84">
        <f t="shared" si="81"/>
        <v>0</v>
      </c>
      <c r="BQ84">
        <f t="shared" si="82"/>
        <v>0</v>
      </c>
      <c r="BR84">
        <f t="shared" si="83"/>
        <v>0</v>
      </c>
      <c r="BS84">
        <f t="shared" si="84"/>
        <v>1</v>
      </c>
      <c r="BT84">
        <f t="shared" si="85"/>
        <v>0</v>
      </c>
      <c r="BU84">
        <f t="shared" si="86"/>
        <v>1</v>
      </c>
      <c r="BV84">
        <f t="shared" si="87"/>
        <v>0</v>
      </c>
      <c r="BW84">
        <f t="shared" si="88"/>
        <v>1</v>
      </c>
      <c r="BX84">
        <f t="shared" si="89"/>
        <v>0</v>
      </c>
      <c r="BY84">
        <f t="shared" si="90"/>
        <v>0</v>
      </c>
      <c r="BZ84">
        <v>1</v>
      </c>
    </row>
    <row r="85" spans="1:78" x14ac:dyDescent="0.2">
      <c r="A85">
        <v>5</v>
      </c>
      <c r="B85">
        <v>913</v>
      </c>
      <c r="C85" t="s">
        <v>18</v>
      </c>
      <c r="D85">
        <v>4</v>
      </c>
      <c r="E85">
        <v>100</v>
      </c>
      <c r="F85">
        <v>4</v>
      </c>
      <c r="G85">
        <v>6</v>
      </c>
      <c r="H85" s="2">
        <v>2.06</v>
      </c>
      <c r="I85" s="1"/>
      <c r="J85">
        <f t="shared" si="63"/>
        <v>0</v>
      </c>
      <c r="K85">
        <f t="shared" si="51"/>
        <v>0</v>
      </c>
      <c r="L85">
        <f t="shared" si="52"/>
        <v>0</v>
      </c>
      <c r="M85">
        <f t="shared" si="53"/>
        <v>0</v>
      </c>
      <c r="N85">
        <f t="shared" si="54"/>
        <v>1</v>
      </c>
      <c r="O85">
        <f t="shared" si="55"/>
        <v>0</v>
      </c>
      <c r="P85">
        <f t="shared" si="56"/>
        <v>0</v>
      </c>
      <c r="Q85">
        <f t="shared" si="57"/>
        <v>0</v>
      </c>
      <c r="R85">
        <f t="shared" si="58"/>
        <v>0</v>
      </c>
      <c r="S85">
        <f>VLOOKUP(D85,[1]stage!A:B,2,TRUE)</f>
        <v>0</v>
      </c>
      <c r="T85">
        <f t="shared" si="64"/>
        <v>0</v>
      </c>
      <c r="U85">
        <v>0</v>
      </c>
      <c r="V85">
        <v>1</v>
      </c>
      <c r="W85">
        <v>0</v>
      </c>
      <c r="X85">
        <v>1</v>
      </c>
      <c r="Y85">
        <v>0</v>
      </c>
      <c r="Z85">
        <v>0</v>
      </c>
      <c r="AA85">
        <f>VLOOKUP(D85,[1]Demand!A:B,2,TRUE)</f>
        <v>269</v>
      </c>
      <c r="AB85">
        <f t="shared" si="59"/>
        <v>9</v>
      </c>
      <c r="AC85">
        <f t="shared" si="65"/>
        <v>250</v>
      </c>
      <c r="AD85">
        <f t="shared" si="66"/>
        <v>-150</v>
      </c>
      <c r="AE85">
        <f t="shared" si="67"/>
        <v>91</v>
      </c>
      <c r="AF85">
        <f t="shared" si="94"/>
        <v>150</v>
      </c>
      <c r="AG85">
        <f t="shared" si="94"/>
        <v>91</v>
      </c>
      <c r="AH85">
        <f t="shared" si="95"/>
        <v>0</v>
      </c>
      <c r="AI85">
        <f t="shared" si="95"/>
        <v>0</v>
      </c>
      <c r="AJ85">
        <f t="shared" si="95"/>
        <v>0</v>
      </c>
      <c r="AK85">
        <f t="shared" si="91"/>
        <v>0</v>
      </c>
      <c r="AL85">
        <f t="shared" si="91"/>
        <v>0</v>
      </c>
      <c r="AM85">
        <f t="shared" si="91"/>
        <v>0</v>
      </c>
      <c r="AN85">
        <f t="shared" si="60"/>
        <v>1</v>
      </c>
      <c r="AO85">
        <f t="shared" si="96"/>
        <v>0</v>
      </c>
      <c r="AP85">
        <f t="shared" si="96"/>
        <v>1</v>
      </c>
      <c r="AQ85">
        <f t="shared" si="96"/>
        <v>0</v>
      </c>
      <c r="AR85">
        <f t="shared" si="92"/>
        <v>1</v>
      </c>
      <c r="AS85">
        <f t="shared" si="92"/>
        <v>0</v>
      </c>
      <c r="AT85">
        <f t="shared" si="92"/>
        <v>0</v>
      </c>
      <c r="AU85" t="b">
        <f t="shared" si="68"/>
        <v>1</v>
      </c>
      <c r="AV85" t="b">
        <f t="shared" si="69"/>
        <v>0</v>
      </c>
      <c r="AW85" t="b">
        <f t="shared" si="61"/>
        <v>1</v>
      </c>
      <c r="AX85">
        <f t="shared" si="62"/>
        <v>1</v>
      </c>
      <c r="AY85">
        <f t="shared" si="97"/>
        <v>0</v>
      </c>
      <c r="AZ85">
        <f t="shared" si="97"/>
        <v>1</v>
      </c>
      <c r="BA85">
        <f t="shared" si="97"/>
        <v>0</v>
      </c>
      <c r="BB85">
        <f t="shared" si="93"/>
        <v>1</v>
      </c>
      <c r="BC85">
        <f t="shared" si="93"/>
        <v>0</v>
      </c>
      <c r="BD85">
        <f t="shared" si="93"/>
        <v>0</v>
      </c>
      <c r="BE85">
        <f t="shared" si="70"/>
        <v>0</v>
      </c>
      <c r="BF85">
        <f t="shared" si="71"/>
        <v>0</v>
      </c>
      <c r="BG85">
        <f t="shared" si="72"/>
        <v>0</v>
      </c>
      <c r="BH85">
        <f t="shared" si="73"/>
        <v>0</v>
      </c>
      <c r="BI85">
        <f t="shared" si="74"/>
        <v>0</v>
      </c>
      <c r="BJ85">
        <f t="shared" si="75"/>
        <v>0</v>
      </c>
      <c r="BK85">
        <f t="shared" si="76"/>
        <v>0</v>
      </c>
      <c r="BL85">
        <f t="shared" si="77"/>
        <v>0</v>
      </c>
      <c r="BM85">
        <f t="shared" si="78"/>
        <v>0</v>
      </c>
      <c r="BN85">
        <f t="shared" si="79"/>
        <v>0</v>
      </c>
      <c r="BO85">
        <f t="shared" si="80"/>
        <v>0</v>
      </c>
      <c r="BP85">
        <f t="shared" si="81"/>
        <v>0</v>
      </c>
      <c r="BQ85">
        <f t="shared" si="82"/>
        <v>0</v>
      </c>
      <c r="BR85">
        <f t="shared" si="83"/>
        <v>0</v>
      </c>
      <c r="BS85">
        <f t="shared" si="84"/>
        <v>1</v>
      </c>
      <c r="BT85">
        <f t="shared" si="85"/>
        <v>0</v>
      </c>
      <c r="BU85">
        <f t="shared" si="86"/>
        <v>1</v>
      </c>
      <c r="BV85">
        <f t="shared" si="87"/>
        <v>0</v>
      </c>
      <c r="BW85">
        <f t="shared" si="88"/>
        <v>1</v>
      </c>
      <c r="BX85">
        <f t="shared" si="89"/>
        <v>0</v>
      </c>
      <c r="BY85">
        <f t="shared" si="90"/>
        <v>0</v>
      </c>
      <c r="BZ85">
        <v>1</v>
      </c>
    </row>
    <row r="86" spans="1:78" x14ac:dyDescent="0.2">
      <c r="A86">
        <v>5</v>
      </c>
      <c r="B86">
        <v>913</v>
      </c>
      <c r="C86" t="s">
        <v>18</v>
      </c>
      <c r="D86">
        <v>5</v>
      </c>
      <c r="E86">
        <v>250</v>
      </c>
      <c r="F86">
        <v>4</v>
      </c>
      <c r="G86">
        <v>6</v>
      </c>
      <c r="H86" s="2">
        <v>2.06</v>
      </c>
      <c r="I86" s="1"/>
      <c r="J86">
        <f t="shared" si="63"/>
        <v>0</v>
      </c>
      <c r="K86">
        <f t="shared" si="51"/>
        <v>0</v>
      </c>
      <c r="L86">
        <f t="shared" si="52"/>
        <v>0</v>
      </c>
      <c r="M86">
        <f t="shared" si="53"/>
        <v>0</v>
      </c>
      <c r="N86">
        <f t="shared" si="54"/>
        <v>0</v>
      </c>
      <c r="O86">
        <f t="shared" si="55"/>
        <v>1</v>
      </c>
      <c r="P86">
        <f t="shared" si="56"/>
        <v>0</v>
      </c>
      <c r="Q86">
        <f t="shared" si="57"/>
        <v>0</v>
      </c>
      <c r="R86">
        <f t="shared" si="58"/>
        <v>0</v>
      </c>
      <c r="S86">
        <f>VLOOKUP(D86,[1]stage!A:B,2,TRUE)</f>
        <v>0</v>
      </c>
      <c r="T86">
        <f t="shared" si="64"/>
        <v>0</v>
      </c>
      <c r="U86">
        <v>0</v>
      </c>
      <c r="V86">
        <v>1</v>
      </c>
      <c r="W86">
        <v>0</v>
      </c>
      <c r="X86">
        <v>1</v>
      </c>
      <c r="Y86">
        <v>0</v>
      </c>
      <c r="Z86">
        <v>0</v>
      </c>
      <c r="AA86">
        <f>VLOOKUP(D86,[1]Demand!A:B,2,TRUE)</f>
        <v>250</v>
      </c>
      <c r="AB86">
        <f t="shared" si="59"/>
        <v>269</v>
      </c>
      <c r="AC86">
        <f t="shared" si="65"/>
        <v>100</v>
      </c>
      <c r="AD86">
        <f t="shared" si="66"/>
        <v>150</v>
      </c>
      <c r="AE86">
        <f t="shared" si="67"/>
        <v>-19</v>
      </c>
      <c r="AF86">
        <f t="shared" si="94"/>
        <v>150</v>
      </c>
      <c r="AG86">
        <f t="shared" si="94"/>
        <v>19</v>
      </c>
      <c r="AH86">
        <f t="shared" si="95"/>
        <v>0</v>
      </c>
      <c r="AI86">
        <f t="shared" si="95"/>
        <v>0</v>
      </c>
      <c r="AJ86">
        <f t="shared" si="95"/>
        <v>0</v>
      </c>
      <c r="AK86">
        <f t="shared" si="91"/>
        <v>0</v>
      </c>
      <c r="AL86">
        <f t="shared" si="91"/>
        <v>0</v>
      </c>
      <c r="AM86">
        <f t="shared" si="91"/>
        <v>0</v>
      </c>
      <c r="AN86">
        <f t="shared" si="60"/>
        <v>0</v>
      </c>
      <c r="AO86">
        <f t="shared" si="96"/>
        <v>0</v>
      </c>
      <c r="AP86">
        <f t="shared" si="96"/>
        <v>0</v>
      </c>
      <c r="AQ86">
        <f t="shared" si="96"/>
        <v>0</v>
      </c>
      <c r="AR86">
        <f t="shared" si="92"/>
        <v>0</v>
      </c>
      <c r="AS86">
        <f t="shared" si="92"/>
        <v>0</v>
      </c>
      <c r="AT86">
        <f t="shared" si="92"/>
        <v>0</v>
      </c>
      <c r="AU86" t="b">
        <f t="shared" si="68"/>
        <v>0</v>
      </c>
      <c r="AV86" t="b">
        <f t="shared" si="69"/>
        <v>1</v>
      </c>
      <c r="AW86" t="b">
        <f t="shared" si="61"/>
        <v>1</v>
      </c>
      <c r="AX86">
        <f t="shared" si="62"/>
        <v>1</v>
      </c>
      <c r="AY86">
        <f t="shared" si="97"/>
        <v>0</v>
      </c>
      <c r="AZ86">
        <f t="shared" si="97"/>
        <v>1</v>
      </c>
      <c r="BA86">
        <f t="shared" si="97"/>
        <v>0</v>
      </c>
      <c r="BB86">
        <f t="shared" si="93"/>
        <v>1</v>
      </c>
      <c r="BC86">
        <f t="shared" si="93"/>
        <v>0</v>
      </c>
      <c r="BD86">
        <f t="shared" si="93"/>
        <v>0</v>
      </c>
      <c r="BE86">
        <f t="shared" si="70"/>
        <v>0</v>
      </c>
      <c r="BF86">
        <f t="shared" si="71"/>
        <v>0</v>
      </c>
      <c r="BG86">
        <f t="shared" si="72"/>
        <v>0</v>
      </c>
      <c r="BH86">
        <f t="shared" si="73"/>
        <v>0</v>
      </c>
      <c r="BI86">
        <f t="shared" si="74"/>
        <v>0</v>
      </c>
      <c r="BJ86">
        <f t="shared" si="75"/>
        <v>0</v>
      </c>
      <c r="BK86">
        <f t="shared" si="76"/>
        <v>0</v>
      </c>
      <c r="BL86">
        <f t="shared" si="77"/>
        <v>0</v>
      </c>
      <c r="BM86">
        <f t="shared" si="78"/>
        <v>0</v>
      </c>
      <c r="BN86">
        <f t="shared" si="79"/>
        <v>0</v>
      </c>
      <c r="BO86">
        <f t="shared" si="80"/>
        <v>0</v>
      </c>
      <c r="BP86">
        <f t="shared" si="81"/>
        <v>0</v>
      </c>
      <c r="BQ86">
        <f t="shared" si="82"/>
        <v>0</v>
      </c>
      <c r="BR86">
        <f t="shared" si="83"/>
        <v>0</v>
      </c>
      <c r="BS86">
        <f t="shared" si="84"/>
        <v>1</v>
      </c>
      <c r="BT86">
        <f t="shared" si="85"/>
        <v>0</v>
      </c>
      <c r="BU86">
        <f t="shared" si="86"/>
        <v>1</v>
      </c>
      <c r="BV86">
        <f t="shared" si="87"/>
        <v>0</v>
      </c>
      <c r="BW86">
        <f t="shared" si="88"/>
        <v>1</v>
      </c>
      <c r="BX86">
        <f t="shared" si="89"/>
        <v>0</v>
      </c>
      <c r="BY86">
        <f t="shared" si="90"/>
        <v>0</v>
      </c>
      <c r="BZ86">
        <v>1</v>
      </c>
    </row>
    <row r="87" spans="1:78" x14ac:dyDescent="0.2">
      <c r="A87">
        <v>5</v>
      </c>
      <c r="B87">
        <v>913</v>
      </c>
      <c r="C87" t="s">
        <v>18</v>
      </c>
      <c r="D87">
        <v>6</v>
      </c>
      <c r="E87">
        <v>250</v>
      </c>
      <c r="F87">
        <v>4</v>
      </c>
      <c r="G87">
        <v>6</v>
      </c>
      <c r="H87" s="2">
        <v>2.06</v>
      </c>
      <c r="I87" s="1"/>
      <c r="J87">
        <f t="shared" si="63"/>
        <v>0</v>
      </c>
      <c r="K87">
        <f t="shared" si="51"/>
        <v>0</v>
      </c>
      <c r="L87">
        <f t="shared" si="52"/>
        <v>0</v>
      </c>
      <c r="M87">
        <f t="shared" si="53"/>
        <v>0</v>
      </c>
      <c r="N87">
        <f t="shared" si="54"/>
        <v>0</v>
      </c>
      <c r="O87">
        <f t="shared" si="55"/>
        <v>0</v>
      </c>
      <c r="P87">
        <f t="shared" si="56"/>
        <v>1</v>
      </c>
      <c r="Q87">
        <f t="shared" si="57"/>
        <v>0</v>
      </c>
      <c r="R87">
        <f t="shared" si="58"/>
        <v>0</v>
      </c>
      <c r="S87">
        <f>VLOOKUP(D87,[1]stage!A:B,2,TRUE)</f>
        <v>0</v>
      </c>
      <c r="T87">
        <f t="shared" si="64"/>
        <v>0</v>
      </c>
      <c r="U87">
        <v>0</v>
      </c>
      <c r="V87">
        <v>1</v>
      </c>
      <c r="W87">
        <v>0</v>
      </c>
      <c r="X87">
        <v>1</v>
      </c>
      <c r="Y87">
        <v>0</v>
      </c>
      <c r="Z87">
        <v>0</v>
      </c>
      <c r="AA87">
        <f>VLOOKUP(D87,[1]Demand!A:B,2,TRUE)</f>
        <v>19</v>
      </c>
      <c r="AB87">
        <f t="shared" si="59"/>
        <v>250</v>
      </c>
      <c r="AC87">
        <f t="shared" si="65"/>
        <v>250</v>
      </c>
      <c r="AD87">
        <f t="shared" si="66"/>
        <v>0</v>
      </c>
      <c r="AE87">
        <f t="shared" si="67"/>
        <v>0</v>
      </c>
      <c r="AF87">
        <f t="shared" si="94"/>
        <v>0</v>
      </c>
      <c r="AG87">
        <f t="shared" si="94"/>
        <v>0</v>
      </c>
      <c r="AH87">
        <f t="shared" si="95"/>
        <v>0</v>
      </c>
      <c r="AI87">
        <f t="shared" si="95"/>
        <v>0</v>
      </c>
      <c r="AJ87">
        <f t="shared" si="95"/>
        <v>0</v>
      </c>
      <c r="AK87">
        <f t="shared" si="91"/>
        <v>0</v>
      </c>
      <c r="AL87">
        <f t="shared" si="91"/>
        <v>0</v>
      </c>
      <c r="AM87">
        <f t="shared" si="91"/>
        <v>0</v>
      </c>
      <c r="AN87">
        <f t="shared" si="60"/>
        <v>0</v>
      </c>
      <c r="AO87">
        <f t="shared" si="96"/>
        <v>0</v>
      </c>
      <c r="AP87">
        <f t="shared" si="96"/>
        <v>0</v>
      </c>
      <c r="AQ87">
        <f t="shared" si="96"/>
        <v>0</v>
      </c>
      <c r="AR87">
        <f t="shared" si="92"/>
        <v>0</v>
      </c>
      <c r="AS87">
        <f t="shared" si="92"/>
        <v>0</v>
      </c>
      <c r="AT87">
        <f t="shared" si="92"/>
        <v>0</v>
      </c>
      <c r="AU87" t="b">
        <f t="shared" si="68"/>
        <v>0</v>
      </c>
      <c r="AV87" t="b">
        <f t="shared" si="69"/>
        <v>0</v>
      </c>
      <c r="AW87" t="b">
        <f t="shared" si="61"/>
        <v>0</v>
      </c>
      <c r="AX87">
        <f t="shared" si="62"/>
        <v>0</v>
      </c>
      <c r="AY87">
        <f t="shared" si="97"/>
        <v>0</v>
      </c>
      <c r="AZ87">
        <f t="shared" si="97"/>
        <v>0</v>
      </c>
      <c r="BA87">
        <f t="shared" si="97"/>
        <v>0</v>
      </c>
      <c r="BB87">
        <f t="shared" si="93"/>
        <v>0</v>
      </c>
      <c r="BC87">
        <f t="shared" si="93"/>
        <v>0</v>
      </c>
      <c r="BD87">
        <f t="shared" si="93"/>
        <v>0</v>
      </c>
      <c r="BE87">
        <f t="shared" si="70"/>
        <v>0</v>
      </c>
      <c r="BF87">
        <f t="shared" si="71"/>
        <v>0</v>
      </c>
      <c r="BG87">
        <f t="shared" si="72"/>
        <v>0</v>
      </c>
      <c r="BH87">
        <f t="shared" si="73"/>
        <v>0</v>
      </c>
      <c r="BI87">
        <f t="shared" si="74"/>
        <v>0</v>
      </c>
      <c r="BJ87">
        <f t="shared" si="75"/>
        <v>0</v>
      </c>
      <c r="BK87">
        <f t="shared" si="76"/>
        <v>0</v>
      </c>
      <c r="BL87">
        <f t="shared" si="77"/>
        <v>0</v>
      </c>
      <c r="BM87">
        <f t="shared" si="78"/>
        <v>0</v>
      </c>
      <c r="BN87">
        <f t="shared" si="79"/>
        <v>0</v>
      </c>
      <c r="BO87">
        <f t="shared" si="80"/>
        <v>0</v>
      </c>
      <c r="BP87">
        <f t="shared" si="81"/>
        <v>0</v>
      </c>
      <c r="BQ87">
        <f t="shared" si="82"/>
        <v>0</v>
      </c>
      <c r="BR87">
        <f t="shared" si="83"/>
        <v>0</v>
      </c>
      <c r="BS87">
        <f t="shared" si="84"/>
        <v>1</v>
      </c>
      <c r="BT87">
        <f t="shared" si="85"/>
        <v>0</v>
      </c>
      <c r="BU87">
        <f t="shared" si="86"/>
        <v>1</v>
      </c>
      <c r="BV87">
        <f t="shared" si="87"/>
        <v>0</v>
      </c>
      <c r="BW87">
        <f t="shared" si="88"/>
        <v>1</v>
      </c>
      <c r="BX87">
        <f t="shared" si="89"/>
        <v>0</v>
      </c>
      <c r="BY87">
        <f t="shared" si="90"/>
        <v>0</v>
      </c>
      <c r="BZ87">
        <v>1</v>
      </c>
    </row>
    <row r="88" spans="1:78" x14ac:dyDescent="0.2">
      <c r="A88">
        <v>5</v>
      </c>
      <c r="B88">
        <v>913</v>
      </c>
      <c r="C88" t="s">
        <v>18</v>
      </c>
      <c r="D88">
        <v>7</v>
      </c>
      <c r="E88">
        <v>250</v>
      </c>
      <c r="F88">
        <v>4</v>
      </c>
      <c r="G88">
        <v>6</v>
      </c>
      <c r="H88" s="2">
        <v>2.06</v>
      </c>
      <c r="I88" s="1"/>
      <c r="J88">
        <f t="shared" si="63"/>
        <v>0</v>
      </c>
      <c r="K88">
        <f t="shared" si="51"/>
        <v>0</v>
      </c>
      <c r="L88">
        <f t="shared" si="52"/>
        <v>0</v>
      </c>
      <c r="M88">
        <f t="shared" si="53"/>
        <v>0</v>
      </c>
      <c r="N88">
        <f t="shared" si="54"/>
        <v>0</v>
      </c>
      <c r="O88">
        <f t="shared" si="55"/>
        <v>0</v>
      </c>
      <c r="P88">
        <f t="shared" si="56"/>
        <v>0</v>
      </c>
      <c r="Q88">
        <f t="shared" si="57"/>
        <v>1</v>
      </c>
      <c r="R88">
        <f t="shared" si="58"/>
        <v>0</v>
      </c>
      <c r="S88">
        <f>VLOOKUP(D88,[1]stage!A:B,2,TRUE)</f>
        <v>0</v>
      </c>
      <c r="T88">
        <f t="shared" si="64"/>
        <v>0</v>
      </c>
      <c r="U88">
        <v>0</v>
      </c>
      <c r="V88">
        <v>1</v>
      </c>
      <c r="W88">
        <v>0</v>
      </c>
      <c r="X88">
        <v>1</v>
      </c>
      <c r="Y88">
        <v>0</v>
      </c>
      <c r="Z88">
        <v>0</v>
      </c>
      <c r="AA88">
        <f>VLOOKUP(D88,[1]Demand!A:B,2,TRUE)</f>
        <v>321</v>
      </c>
      <c r="AB88">
        <f t="shared" si="59"/>
        <v>19</v>
      </c>
      <c r="AC88">
        <f t="shared" si="65"/>
        <v>250</v>
      </c>
      <c r="AD88">
        <f t="shared" si="66"/>
        <v>0</v>
      </c>
      <c r="AE88">
        <f t="shared" si="67"/>
        <v>231</v>
      </c>
      <c r="AF88">
        <f t="shared" si="94"/>
        <v>0</v>
      </c>
      <c r="AG88">
        <f t="shared" si="94"/>
        <v>231</v>
      </c>
      <c r="AH88">
        <f t="shared" si="95"/>
        <v>0</v>
      </c>
      <c r="AI88">
        <f t="shared" si="95"/>
        <v>0</v>
      </c>
      <c r="AJ88">
        <f t="shared" si="95"/>
        <v>0</v>
      </c>
      <c r="AK88">
        <f t="shared" si="91"/>
        <v>0</v>
      </c>
      <c r="AL88">
        <f t="shared" si="91"/>
        <v>0</v>
      </c>
      <c r="AM88">
        <f t="shared" si="91"/>
        <v>0</v>
      </c>
      <c r="AN88">
        <f t="shared" si="60"/>
        <v>1</v>
      </c>
      <c r="AO88">
        <f t="shared" si="96"/>
        <v>0</v>
      </c>
      <c r="AP88">
        <f t="shared" si="96"/>
        <v>1</v>
      </c>
      <c r="AQ88">
        <f t="shared" si="96"/>
        <v>0</v>
      </c>
      <c r="AR88">
        <f t="shared" si="92"/>
        <v>1</v>
      </c>
      <c r="AS88">
        <f t="shared" si="92"/>
        <v>0</v>
      </c>
      <c r="AT88">
        <f t="shared" si="92"/>
        <v>0</v>
      </c>
      <c r="AU88" t="b">
        <f t="shared" si="68"/>
        <v>0</v>
      </c>
      <c r="AV88" t="b">
        <f t="shared" si="69"/>
        <v>0</v>
      </c>
      <c r="AW88" t="b">
        <f t="shared" si="61"/>
        <v>0</v>
      </c>
      <c r="AX88">
        <f t="shared" si="62"/>
        <v>0</v>
      </c>
      <c r="AY88">
        <f t="shared" si="97"/>
        <v>0</v>
      </c>
      <c r="AZ88">
        <f t="shared" si="97"/>
        <v>0</v>
      </c>
      <c r="BA88">
        <f t="shared" si="97"/>
        <v>0</v>
      </c>
      <c r="BB88">
        <f t="shared" si="93"/>
        <v>0</v>
      </c>
      <c r="BC88">
        <f t="shared" si="93"/>
        <v>0</v>
      </c>
      <c r="BD88">
        <f t="shared" si="93"/>
        <v>0</v>
      </c>
      <c r="BE88">
        <f t="shared" si="70"/>
        <v>0</v>
      </c>
      <c r="BF88">
        <f t="shared" si="71"/>
        <v>0</v>
      </c>
      <c r="BG88">
        <f t="shared" si="72"/>
        <v>0</v>
      </c>
      <c r="BH88">
        <f t="shared" si="73"/>
        <v>0</v>
      </c>
      <c r="BI88">
        <f t="shared" si="74"/>
        <v>0</v>
      </c>
      <c r="BJ88">
        <f t="shared" si="75"/>
        <v>0</v>
      </c>
      <c r="BK88">
        <f t="shared" si="76"/>
        <v>0</v>
      </c>
      <c r="BL88">
        <f t="shared" si="77"/>
        <v>0</v>
      </c>
      <c r="BM88">
        <f t="shared" si="78"/>
        <v>0</v>
      </c>
      <c r="BN88">
        <f t="shared" si="79"/>
        <v>0</v>
      </c>
      <c r="BO88">
        <f t="shared" si="80"/>
        <v>0</v>
      </c>
      <c r="BP88">
        <f t="shared" si="81"/>
        <v>0</v>
      </c>
      <c r="BQ88">
        <f t="shared" si="82"/>
        <v>0</v>
      </c>
      <c r="BR88">
        <f t="shared" si="83"/>
        <v>0</v>
      </c>
      <c r="BS88">
        <f t="shared" si="84"/>
        <v>1</v>
      </c>
      <c r="BT88">
        <f t="shared" si="85"/>
        <v>0</v>
      </c>
      <c r="BU88">
        <f t="shared" si="86"/>
        <v>1</v>
      </c>
      <c r="BV88">
        <f t="shared" si="87"/>
        <v>0</v>
      </c>
      <c r="BW88">
        <f t="shared" si="88"/>
        <v>1</v>
      </c>
      <c r="BX88">
        <f t="shared" si="89"/>
        <v>0</v>
      </c>
      <c r="BY88">
        <f t="shared" si="90"/>
        <v>0</v>
      </c>
      <c r="BZ88">
        <v>1</v>
      </c>
    </row>
    <row r="89" spans="1:78" x14ac:dyDescent="0.2">
      <c r="A89">
        <v>5</v>
      </c>
      <c r="B89">
        <v>913</v>
      </c>
      <c r="C89" t="s">
        <v>18</v>
      </c>
      <c r="D89">
        <v>8</v>
      </c>
      <c r="E89">
        <v>200</v>
      </c>
      <c r="F89">
        <v>4</v>
      </c>
      <c r="G89">
        <v>6</v>
      </c>
      <c r="H89" s="2">
        <v>2.06</v>
      </c>
      <c r="I89" s="1"/>
      <c r="J89">
        <f t="shared" si="63"/>
        <v>0</v>
      </c>
      <c r="K89">
        <f t="shared" si="51"/>
        <v>0</v>
      </c>
      <c r="L89">
        <f t="shared" si="52"/>
        <v>0</v>
      </c>
      <c r="M89">
        <f t="shared" si="53"/>
        <v>0</v>
      </c>
      <c r="N89">
        <f t="shared" si="54"/>
        <v>0</v>
      </c>
      <c r="O89">
        <f t="shared" si="55"/>
        <v>0</v>
      </c>
      <c r="P89">
        <f t="shared" si="56"/>
        <v>0</v>
      </c>
      <c r="Q89">
        <f t="shared" si="57"/>
        <v>0</v>
      </c>
      <c r="R89">
        <f t="shared" si="58"/>
        <v>1</v>
      </c>
      <c r="S89">
        <f>VLOOKUP(D89,[1]stage!A:B,2,TRUE)</f>
        <v>0</v>
      </c>
      <c r="T89">
        <f t="shared" si="64"/>
        <v>0</v>
      </c>
      <c r="U89">
        <v>0</v>
      </c>
      <c r="V89">
        <v>1</v>
      </c>
      <c r="W89">
        <v>0</v>
      </c>
      <c r="X89">
        <v>1</v>
      </c>
      <c r="Y89">
        <v>0</v>
      </c>
      <c r="Z89">
        <v>0</v>
      </c>
      <c r="AA89">
        <f>VLOOKUP(D89,[1]Demand!A:B,2,TRUE)</f>
        <v>414</v>
      </c>
      <c r="AB89">
        <f t="shared" si="59"/>
        <v>321</v>
      </c>
      <c r="AC89">
        <f t="shared" si="65"/>
        <v>250</v>
      </c>
      <c r="AD89">
        <f t="shared" si="66"/>
        <v>-50</v>
      </c>
      <c r="AE89">
        <f t="shared" si="67"/>
        <v>-121</v>
      </c>
      <c r="AF89">
        <f t="shared" si="94"/>
        <v>50</v>
      </c>
      <c r="AG89">
        <f t="shared" si="94"/>
        <v>121</v>
      </c>
      <c r="AH89">
        <f t="shared" si="95"/>
        <v>0</v>
      </c>
      <c r="AI89">
        <f t="shared" si="95"/>
        <v>0</v>
      </c>
      <c r="AJ89">
        <f t="shared" si="95"/>
        <v>0</v>
      </c>
      <c r="AK89">
        <f t="shared" si="91"/>
        <v>0</v>
      </c>
      <c r="AL89">
        <f t="shared" si="91"/>
        <v>0</v>
      </c>
      <c r="AM89">
        <f t="shared" si="91"/>
        <v>0</v>
      </c>
      <c r="AN89">
        <f t="shared" si="60"/>
        <v>0</v>
      </c>
      <c r="AO89">
        <f t="shared" si="96"/>
        <v>0</v>
      </c>
      <c r="AP89">
        <f t="shared" si="96"/>
        <v>0</v>
      </c>
      <c r="AQ89">
        <f t="shared" si="96"/>
        <v>0</v>
      </c>
      <c r="AR89">
        <f t="shared" si="92"/>
        <v>0</v>
      </c>
      <c r="AS89">
        <f t="shared" si="92"/>
        <v>0</v>
      </c>
      <c r="AT89">
        <f t="shared" si="92"/>
        <v>0</v>
      </c>
      <c r="AU89" t="b">
        <f t="shared" si="68"/>
        <v>0</v>
      </c>
      <c r="AV89" t="b">
        <f t="shared" si="69"/>
        <v>0</v>
      </c>
      <c r="AW89" t="b">
        <f t="shared" si="61"/>
        <v>0</v>
      </c>
      <c r="AX89">
        <f t="shared" si="62"/>
        <v>0</v>
      </c>
      <c r="AY89">
        <f t="shared" si="97"/>
        <v>0</v>
      </c>
      <c r="AZ89">
        <f t="shared" si="97"/>
        <v>0</v>
      </c>
      <c r="BA89">
        <f t="shared" si="97"/>
        <v>0</v>
      </c>
      <c r="BB89">
        <f t="shared" si="93"/>
        <v>0</v>
      </c>
      <c r="BC89">
        <f t="shared" si="93"/>
        <v>0</v>
      </c>
      <c r="BD89">
        <f t="shared" si="93"/>
        <v>0</v>
      </c>
      <c r="BE89">
        <f t="shared" si="70"/>
        <v>0</v>
      </c>
      <c r="BF89">
        <f t="shared" si="71"/>
        <v>0</v>
      </c>
      <c r="BG89">
        <f t="shared" si="72"/>
        <v>0</v>
      </c>
      <c r="BH89">
        <f t="shared" si="73"/>
        <v>0</v>
      </c>
      <c r="BI89">
        <f t="shared" si="74"/>
        <v>0</v>
      </c>
      <c r="BJ89">
        <f t="shared" si="75"/>
        <v>0</v>
      </c>
      <c r="BK89">
        <f t="shared" si="76"/>
        <v>0</v>
      </c>
      <c r="BL89">
        <f t="shared" si="77"/>
        <v>0</v>
      </c>
      <c r="BM89">
        <f t="shared" si="78"/>
        <v>0</v>
      </c>
      <c r="BN89">
        <f t="shared" si="79"/>
        <v>0</v>
      </c>
      <c r="BO89">
        <f t="shared" si="80"/>
        <v>0</v>
      </c>
      <c r="BP89">
        <f t="shared" si="81"/>
        <v>0</v>
      </c>
      <c r="BQ89">
        <f t="shared" si="82"/>
        <v>0</v>
      </c>
      <c r="BR89">
        <f t="shared" si="83"/>
        <v>0</v>
      </c>
      <c r="BS89">
        <f t="shared" si="84"/>
        <v>1</v>
      </c>
      <c r="BT89">
        <f t="shared" si="85"/>
        <v>0</v>
      </c>
      <c r="BU89">
        <f t="shared" si="86"/>
        <v>1</v>
      </c>
      <c r="BV89">
        <f t="shared" si="87"/>
        <v>0</v>
      </c>
      <c r="BW89">
        <f t="shared" si="88"/>
        <v>1</v>
      </c>
      <c r="BX89">
        <f t="shared" si="89"/>
        <v>0</v>
      </c>
      <c r="BY89">
        <f t="shared" si="90"/>
        <v>0</v>
      </c>
      <c r="BZ89">
        <v>1</v>
      </c>
    </row>
    <row r="90" spans="1:78" x14ac:dyDescent="0.2">
      <c r="A90">
        <v>5</v>
      </c>
      <c r="B90">
        <v>914</v>
      </c>
      <c r="C90" t="s">
        <v>19</v>
      </c>
      <c r="D90">
        <v>1</v>
      </c>
      <c r="E90">
        <v>50</v>
      </c>
      <c r="F90">
        <v>3</v>
      </c>
      <c r="G90">
        <v>7</v>
      </c>
      <c r="H90" s="2">
        <v>1.1599999999999999</v>
      </c>
      <c r="I90" s="1"/>
      <c r="J90">
        <f t="shared" si="63"/>
        <v>1</v>
      </c>
      <c r="K90">
        <f t="shared" si="51"/>
        <v>1</v>
      </c>
      <c r="L90">
        <f t="shared" si="52"/>
        <v>0</v>
      </c>
      <c r="M90">
        <f t="shared" si="53"/>
        <v>0</v>
      </c>
      <c r="N90">
        <f t="shared" si="54"/>
        <v>0</v>
      </c>
      <c r="O90">
        <f t="shared" si="55"/>
        <v>0</v>
      </c>
      <c r="P90">
        <f t="shared" si="56"/>
        <v>0</v>
      </c>
      <c r="Q90">
        <f t="shared" si="57"/>
        <v>0</v>
      </c>
      <c r="R90">
        <f t="shared" si="58"/>
        <v>0</v>
      </c>
      <c r="S90">
        <f>VLOOKUP(D90,[1]stage!A:B,2,TRUE)</f>
        <v>0</v>
      </c>
      <c r="T90">
        <f t="shared" si="64"/>
        <v>0</v>
      </c>
      <c r="U90">
        <v>0</v>
      </c>
      <c r="V90">
        <v>1</v>
      </c>
      <c r="W90">
        <v>0</v>
      </c>
      <c r="X90">
        <v>1</v>
      </c>
      <c r="Y90">
        <v>0</v>
      </c>
      <c r="Z90">
        <v>0</v>
      </c>
      <c r="AA90">
        <f>VLOOKUP(D90,[1]Demand!A:B,2,TRUE)</f>
        <v>423</v>
      </c>
      <c r="AB90">
        <f t="shared" si="59"/>
        <v>414</v>
      </c>
      <c r="AC90">
        <f t="shared" si="65"/>
        <v>200</v>
      </c>
      <c r="AD90">
        <f t="shared" si="66"/>
        <v>-150</v>
      </c>
      <c r="AE90">
        <f t="shared" si="67"/>
        <v>-364</v>
      </c>
      <c r="AF90">
        <f t="shared" si="94"/>
        <v>150</v>
      </c>
      <c r="AG90">
        <f t="shared" si="94"/>
        <v>364</v>
      </c>
      <c r="AH90">
        <f t="shared" si="95"/>
        <v>0</v>
      </c>
      <c r="AI90">
        <f t="shared" si="95"/>
        <v>0</v>
      </c>
      <c r="AJ90">
        <f t="shared" si="95"/>
        <v>0</v>
      </c>
      <c r="AK90">
        <f t="shared" si="91"/>
        <v>0</v>
      </c>
      <c r="AL90">
        <f t="shared" si="91"/>
        <v>0</v>
      </c>
      <c r="AM90">
        <f t="shared" si="91"/>
        <v>0</v>
      </c>
      <c r="AN90">
        <f t="shared" si="60"/>
        <v>0</v>
      </c>
      <c r="AO90">
        <f t="shared" si="96"/>
        <v>0</v>
      </c>
      <c r="AP90">
        <f t="shared" si="96"/>
        <v>0</v>
      </c>
      <c r="AQ90">
        <f t="shared" si="96"/>
        <v>0</v>
      </c>
      <c r="AR90">
        <f t="shared" si="92"/>
        <v>0</v>
      </c>
      <c r="AS90">
        <f t="shared" si="92"/>
        <v>0</v>
      </c>
      <c r="AT90">
        <f t="shared" si="92"/>
        <v>0</v>
      </c>
      <c r="AU90" t="b">
        <f t="shared" si="68"/>
        <v>0</v>
      </c>
      <c r="AV90" t="b">
        <f t="shared" si="69"/>
        <v>0</v>
      </c>
      <c r="AW90" t="b">
        <f t="shared" si="61"/>
        <v>0</v>
      </c>
      <c r="AX90">
        <f t="shared" si="62"/>
        <v>0</v>
      </c>
      <c r="AY90">
        <f t="shared" si="97"/>
        <v>0</v>
      </c>
      <c r="AZ90">
        <f t="shared" si="97"/>
        <v>0</v>
      </c>
      <c r="BA90">
        <f t="shared" si="97"/>
        <v>0</v>
      </c>
      <c r="BB90">
        <f t="shared" si="93"/>
        <v>0</v>
      </c>
      <c r="BC90">
        <f t="shared" si="93"/>
        <v>0</v>
      </c>
      <c r="BD90">
        <f t="shared" si="93"/>
        <v>0</v>
      </c>
      <c r="BE90">
        <f t="shared" si="70"/>
        <v>0</v>
      </c>
      <c r="BF90">
        <f t="shared" si="71"/>
        <v>0</v>
      </c>
      <c r="BG90">
        <f t="shared" si="72"/>
        <v>0</v>
      </c>
      <c r="BH90">
        <f t="shared" si="73"/>
        <v>0</v>
      </c>
      <c r="BI90">
        <f t="shared" si="74"/>
        <v>0</v>
      </c>
      <c r="BJ90">
        <f t="shared" si="75"/>
        <v>0</v>
      </c>
      <c r="BK90">
        <f t="shared" si="76"/>
        <v>0</v>
      </c>
      <c r="BL90">
        <f t="shared" si="77"/>
        <v>0</v>
      </c>
      <c r="BM90">
        <f t="shared" si="78"/>
        <v>0</v>
      </c>
      <c r="BN90">
        <f t="shared" si="79"/>
        <v>0</v>
      </c>
      <c r="BO90">
        <f t="shared" si="80"/>
        <v>0</v>
      </c>
      <c r="BP90">
        <f t="shared" si="81"/>
        <v>0</v>
      </c>
      <c r="BQ90">
        <f t="shared" si="82"/>
        <v>0</v>
      </c>
      <c r="BR90">
        <f t="shared" si="83"/>
        <v>0</v>
      </c>
      <c r="BS90">
        <f t="shared" si="84"/>
        <v>1</v>
      </c>
      <c r="BT90">
        <f t="shared" si="85"/>
        <v>0</v>
      </c>
      <c r="BU90">
        <f t="shared" si="86"/>
        <v>1</v>
      </c>
      <c r="BV90">
        <f t="shared" si="87"/>
        <v>0</v>
      </c>
      <c r="BW90">
        <f t="shared" si="88"/>
        <v>1</v>
      </c>
      <c r="BX90">
        <f t="shared" si="89"/>
        <v>0</v>
      </c>
      <c r="BY90">
        <f t="shared" si="90"/>
        <v>0</v>
      </c>
      <c r="BZ90">
        <v>1</v>
      </c>
    </row>
    <row r="91" spans="1:78" x14ac:dyDescent="0.2">
      <c r="A91">
        <v>5</v>
      </c>
      <c r="B91">
        <v>914</v>
      </c>
      <c r="C91" t="s">
        <v>19</v>
      </c>
      <c r="D91">
        <v>2</v>
      </c>
      <c r="E91">
        <v>150</v>
      </c>
      <c r="F91">
        <v>3</v>
      </c>
      <c r="G91">
        <v>7</v>
      </c>
      <c r="H91" s="2">
        <v>1.1599999999999999</v>
      </c>
      <c r="I91" s="1"/>
      <c r="J91">
        <f t="shared" si="63"/>
        <v>1</v>
      </c>
      <c r="K91">
        <f t="shared" si="51"/>
        <v>0</v>
      </c>
      <c r="L91">
        <f t="shared" si="52"/>
        <v>1</v>
      </c>
      <c r="M91">
        <f t="shared" si="53"/>
        <v>0</v>
      </c>
      <c r="N91">
        <f t="shared" si="54"/>
        <v>0</v>
      </c>
      <c r="O91">
        <f t="shared" si="55"/>
        <v>0</v>
      </c>
      <c r="P91">
        <f t="shared" si="56"/>
        <v>0</v>
      </c>
      <c r="Q91">
        <f t="shared" si="57"/>
        <v>0</v>
      </c>
      <c r="R91">
        <f t="shared" si="58"/>
        <v>0</v>
      </c>
      <c r="S91">
        <f>VLOOKUP(D91,[1]stage!A:B,2,TRUE)</f>
        <v>1</v>
      </c>
      <c r="T91">
        <f t="shared" si="64"/>
        <v>1</v>
      </c>
      <c r="U91">
        <v>0</v>
      </c>
      <c r="V91">
        <v>1</v>
      </c>
      <c r="W91">
        <v>0</v>
      </c>
      <c r="X91">
        <v>1</v>
      </c>
      <c r="Y91">
        <v>0</v>
      </c>
      <c r="Z91">
        <v>0</v>
      </c>
      <c r="AA91">
        <f>VLOOKUP(D91,[1]Demand!A:B,2,TRUE)</f>
        <v>152</v>
      </c>
      <c r="AB91">
        <f t="shared" si="59"/>
        <v>423</v>
      </c>
      <c r="AC91">
        <f t="shared" si="65"/>
        <v>50</v>
      </c>
      <c r="AD91">
        <f t="shared" si="66"/>
        <v>100</v>
      </c>
      <c r="AE91">
        <f t="shared" si="67"/>
        <v>-273</v>
      </c>
      <c r="AF91">
        <f t="shared" si="94"/>
        <v>100</v>
      </c>
      <c r="AG91">
        <f t="shared" si="94"/>
        <v>273</v>
      </c>
      <c r="AH91">
        <f t="shared" si="95"/>
        <v>0</v>
      </c>
      <c r="AI91">
        <f t="shared" si="95"/>
        <v>1</v>
      </c>
      <c r="AJ91">
        <f t="shared" si="95"/>
        <v>0</v>
      </c>
      <c r="AK91">
        <f t="shared" si="91"/>
        <v>1</v>
      </c>
      <c r="AL91">
        <f t="shared" si="91"/>
        <v>0</v>
      </c>
      <c r="AM91">
        <f t="shared" si="91"/>
        <v>0</v>
      </c>
      <c r="AN91">
        <f t="shared" si="60"/>
        <v>0</v>
      </c>
      <c r="AO91">
        <f t="shared" si="96"/>
        <v>0</v>
      </c>
      <c r="AP91">
        <f t="shared" si="96"/>
        <v>0</v>
      </c>
      <c r="AQ91">
        <f t="shared" si="96"/>
        <v>0</v>
      </c>
      <c r="AR91">
        <f t="shared" si="92"/>
        <v>0</v>
      </c>
      <c r="AS91">
        <f t="shared" si="92"/>
        <v>0</v>
      </c>
      <c r="AT91">
        <f t="shared" si="92"/>
        <v>0</v>
      </c>
      <c r="AU91" t="b">
        <f t="shared" si="68"/>
        <v>0</v>
      </c>
      <c r="AV91" t="b">
        <f t="shared" si="69"/>
        <v>1</v>
      </c>
      <c r="AW91" t="b">
        <f t="shared" si="61"/>
        <v>1</v>
      </c>
      <c r="AX91">
        <f t="shared" si="62"/>
        <v>1</v>
      </c>
      <c r="AY91">
        <f t="shared" si="97"/>
        <v>0</v>
      </c>
      <c r="AZ91">
        <f t="shared" si="97"/>
        <v>1</v>
      </c>
      <c r="BA91">
        <f t="shared" si="97"/>
        <v>0</v>
      </c>
      <c r="BB91">
        <f t="shared" si="93"/>
        <v>1</v>
      </c>
      <c r="BC91">
        <f t="shared" si="93"/>
        <v>0</v>
      </c>
      <c r="BD91">
        <f t="shared" si="93"/>
        <v>0</v>
      </c>
      <c r="BE91">
        <f t="shared" si="70"/>
        <v>0</v>
      </c>
      <c r="BF91">
        <f t="shared" si="71"/>
        <v>0</v>
      </c>
      <c r="BG91">
        <f t="shared" si="72"/>
        <v>0</v>
      </c>
      <c r="BH91">
        <f t="shared" si="73"/>
        <v>0</v>
      </c>
      <c r="BI91">
        <f t="shared" si="74"/>
        <v>0</v>
      </c>
      <c r="BJ91">
        <f t="shared" si="75"/>
        <v>0</v>
      </c>
      <c r="BK91">
        <f t="shared" si="76"/>
        <v>0</v>
      </c>
      <c r="BL91">
        <f t="shared" si="77"/>
        <v>0</v>
      </c>
      <c r="BM91">
        <f t="shared" si="78"/>
        <v>0</v>
      </c>
      <c r="BN91">
        <f t="shared" si="79"/>
        <v>0</v>
      </c>
      <c r="BO91">
        <f t="shared" si="80"/>
        <v>0</v>
      </c>
      <c r="BP91">
        <f t="shared" si="81"/>
        <v>0</v>
      </c>
      <c r="BQ91">
        <f t="shared" si="82"/>
        <v>0</v>
      </c>
      <c r="BR91">
        <f t="shared" si="83"/>
        <v>0</v>
      </c>
      <c r="BS91">
        <f t="shared" si="84"/>
        <v>1</v>
      </c>
      <c r="BT91">
        <f t="shared" si="85"/>
        <v>0</v>
      </c>
      <c r="BU91">
        <f t="shared" si="86"/>
        <v>1</v>
      </c>
      <c r="BV91">
        <f t="shared" si="87"/>
        <v>0</v>
      </c>
      <c r="BW91">
        <f t="shared" si="88"/>
        <v>1</v>
      </c>
      <c r="BX91">
        <f t="shared" si="89"/>
        <v>0</v>
      </c>
      <c r="BY91">
        <f t="shared" si="90"/>
        <v>0</v>
      </c>
      <c r="BZ91">
        <v>1</v>
      </c>
    </row>
    <row r="92" spans="1:78" x14ac:dyDescent="0.2">
      <c r="A92">
        <v>5</v>
      </c>
      <c r="B92">
        <v>914</v>
      </c>
      <c r="C92" t="s">
        <v>19</v>
      </c>
      <c r="D92">
        <v>3</v>
      </c>
      <c r="E92">
        <v>200</v>
      </c>
      <c r="F92">
        <v>3</v>
      </c>
      <c r="G92">
        <v>7</v>
      </c>
      <c r="H92" s="2">
        <v>1.1599999999999999</v>
      </c>
      <c r="I92" s="1"/>
      <c r="J92">
        <f t="shared" si="63"/>
        <v>1</v>
      </c>
      <c r="K92">
        <f t="shared" si="51"/>
        <v>0</v>
      </c>
      <c r="L92">
        <f t="shared" si="52"/>
        <v>0</v>
      </c>
      <c r="M92">
        <f t="shared" si="53"/>
        <v>1</v>
      </c>
      <c r="N92">
        <f t="shared" si="54"/>
        <v>0</v>
      </c>
      <c r="O92">
        <f t="shared" si="55"/>
        <v>0</v>
      </c>
      <c r="P92">
        <f t="shared" si="56"/>
        <v>0</v>
      </c>
      <c r="Q92">
        <f t="shared" si="57"/>
        <v>0</v>
      </c>
      <c r="R92">
        <f t="shared" si="58"/>
        <v>0</v>
      </c>
      <c r="S92">
        <f>VLOOKUP(D92,[1]stage!A:B,2,TRUE)</f>
        <v>1</v>
      </c>
      <c r="T92">
        <f t="shared" si="64"/>
        <v>1</v>
      </c>
      <c r="U92">
        <v>0</v>
      </c>
      <c r="V92">
        <v>1</v>
      </c>
      <c r="W92">
        <v>0</v>
      </c>
      <c r="X92">
        <v>1</v>
      </c>
      <c r="Y92">
        <v>0</v>
      </c>
      <c r="Z92">
        <v>0</v>
      </c>
      <c r="AA92">
        <f>VLOOKUP(D92,[1]Demand!A:B,2,TRUE)</f>
        <v>9</v>
      </c>
      <c r="AB92">
        <f t="shared" si="59"/>
        <v>152</v>
      </c>
      <c r="AC92">
        <f t="shared" si="65"/>
        <v>150</v>
      </c>
      <c r="AD92">
        <f t="shared" si="66"/>
        <v>50</v>
      </c>
      <c r="AE92">
        <f t="shared" si="67"/>
        <v>48</v>
      </c>
      <c r="AF92">
        <f t="shared" si="94"/>
        <v>50</v>
      </c>
      <c r="AG92">
        <f t="shared" si="94"/>
        <v>48</v>
      </c>
      <c r="AH92">
        <f t="shared" si="95"/>
        <v>0</v>
      </c>
      <c r="AI92">
        <f t="shared" si="95"/>
        <v>1</v>
      </c>
      <c r="AJ92">
        <f t="shared" si="95"/>
        <v>0</v>
      </c>
      <c r="AK92">
        <f t="shared" si="91"/>
        <v>1</v>
      </c>
      <c r="AL92">
        <f t="shared" si="91"/>
        <v>0</v>
      </c>
      <c r="AM92">
        <f t="shared" si="91"/>
        <v>0</v>
      </c>
      <c r="AN92">
        <f t="shared" si="60"/>
        <v>0</v>
      </c>
      <c r="AO92">
        <f t="shared" si="96"/>
        <v>0</v>
      </c>
      <c r="AP92">
        <f t="shared" si="96"/>
        <v>0</v>
      </c>
      <c r="AQ92">
        <f t="shared" si="96"/>
        <v>0</v>
      </c>
      <c r="AR92">
        <f t="shared" si="92"/>
        <v>0</v>
      </c>
      <c r="AS92">
        <f t="shared" si="92"/>
        <v>0</v>
      </c>
      <c r="AT92">
        <f t="shared" si="92"/>
        <v>0</v>
      </c>
      <c r="AU92" t="b">
        <f t="shared" si="68"/>
        <v>0</v>
      </c>
      <c r="AV92" t="b">
        <f t="shared" si="69"/>
        <v>1</v>
      </c>
      <c r="AW92" t="b">
        <f t="shared" si="61"/>
        <v>1</v>
      </c>
      <c r="AX92">
        <f t="shared" si="62"/>
        <v>1</v>
      </c>
      <c r="AY92">
        <f t="shared" si="97"/>
        <v>0</v>
      </c>
      <c r="AZ92">
        <f t="shared" si="97"/>
        <v>1</v>
      </c>
      <c r="BA92">
        <f t="shared" si="97"/>
        <v>0</v>
      </c>
      <c r="BB92">
        <f t="shared" si="93"/>
        <v>1</v>
      </c>
      <c r="BC92">
        <f t="shared" si="93"/>
        <v>0</v>
      </c>
      <c r="BD92">
        <f t="shared" si="93"/>
        <v>0</v>
      </c>
      <c r="BE92">
        <f t="shared" si="70"/>
        <v>0</v>
      </c>
      <c r="BF92">
        <f t="shared" si="71"/>
        <v>0</v>
      </c>
      <c r="BG92">
        <f t="shared" si="72"/>
        <v>0</v>
      </c>
      <c r="BH92">
        <f t="shared" si="73"/>
        <v>0</v>
      </c>
      <c r="BI92">
        <f t="shared" si="74"/>
        <v>0</v>
      </c>
      <c r="BJ92">
        <f t="shared" si="75"/>
        <v>0</v>
      </c>
      <c r="BK92">
        <f t="shared" si="76"/>
        <v>0</v>
      </c>
      <c r="BL92">
        <f t="shared" si="77"/>
        <v>0</v>
      </c>
      <c r="BM92">
        <f t="shared" si="78"/>
        <v>0</v>
      </c>
      <c r="BN92">
        <f t="shared" si="79"/>
        <v>0</v>
      </c>
      <c r="BO92">
        <f t="shared" si="80"/>
        <v>0</v>
      </c>
      <c r="BP92">
        <f t="shared" si="81"/>
        <v>0</v>
      </c>
      <c r="BQ92">
        <f t="shared" si="82"/>
        <v>0</v>
      </c>
      <c r="BR92">
        <f t="shared" si="83"/>
        <v>0</v>
      </c>
      <c r="BS92">
        <f t="shared" si="84"/>
        <v>1</v>
      </c>
      <c r="BT92">
        <f t="shared" si="85"/>
        <v>0</v>
      </c>
      <c r="BU92">
        <f t="shared" si="86"/>
        <v>1</v>
      </c>
      <c r="BV92">
        <f t="shared" si="87"/>
        <v>0</v>
      </c>
      <c r="BW92">
        <f t="shared" si="88"/>
        <v>1</v>
      </c>
      <c r="BX92">
        <f t="shared" si="89"/>
        <v>0</v>
      </c>
      <c r="BY92">
        <f t="shared" si="90"/>
        <v>0</v>
      </c>
      <c r="BZ92">
        <v>1</v>
      </c>
    </row>
    <row r="93" spans="1:78" x14ac:dyDescent="0.2">
      <c r="A93">
        <v>5</v>
      </c>
      <c r="B93">
        <v>914</v>
      </c>
      <c r="C93" t="s">
        <v>19</v>
      </c>
      <c r="D93">
        <v>4</v>
      </c>
      <c r="E93">
        <v>100</v>
      </c>
      <c r="F93">
        <v>3</v>
      </c>
      <c r="G93">
        <v>7</v>
      </c>
      <c r="H93" s="2">
        <v>1.1599999999999999</v>
      </c>
      <c r="I93" s="1"/>
      <c r="J93">
        <f t="shared" si="63"/>
        <v>1</v>
      </c>
      <c r="K93">
        <f t="shared" si="51"/>
        <v>0</v>
      </c>
      <c r="L93">
        <f t="shared" si="52"/>
        <v>0</v>
      </c>
      <c r="M93">
        <f t="shared" si="53"/>
        <v>0</v>
      </c>
      <c r="N93">
        <f t="shared" si="54"/>
        <v>1</v>
      </c>
      <c r="O93">
        <f t="shared" si="55"/>
        <v>0</v>
      </c>
      <c r="P93">
        <f t="shared" si="56"/>
        <v>0</v>
      </c>
      <c r="Q93">
        <f t="shared" si="57"/>
        <v>0</v>
      </c>
      <c r="R93">
        <f t="shared" si="58"/>
        <v>0</v>
      </c>
      <c r="S93">
        <f>VLOOKUP(D93,[1]stage!A:B,2,TRUE)</f>
        <v>0</v>
      </c>
      <c r="T93">
        <f t="shared" si="64"/>
        <v>0</v>
      </c>
      <c r="U93">
        <v>0</v>
      </c>
      <c r="V93">
        <v>1</v>
      </c>
      <c r="W93">
        <v>0</v>
      </c>
      <c r="X93">
        <v>1</v>
      </c>
      <c r="Y93">
        <v>0</v>
      </c>
      <c r="Z93">
        <v>0</v>
      </c>
      <c r="AA93">
        <f>VLOOKUP(D93,[1]Demand!A:B,2,TRUE)</f>
        <v>269</v>
      </c>
      <c r="AB93">
        <f t="shared" si="59"/>
        <v>9</v>
      </c>
      <c r="AC93">
        <f t="shared" si="65"/>
        <v>200</v>
      </c>
      <c r="AD93">
        <f t="shared" si="66"/>
        <v>-100</v>
      </c>
      <c r="AE93">
        <f t="shared" si="67"/>
        <v>91</v>
      </c>
      <c r="AF93">
        <f t="shared" si="94"/>
        <v>100</v>
      </c>
      <c r="AG93">
        <f t="shared" si="94"/>
        <v>91</v>
      </c>
      <c r="AH93">
        <f t="shared" si="95"/>
        <v>0</v>
      </c>
      <c r="AI93">
        <f t="shared" si="95"/>
        <v>0</v>
      </c>
      <c r="AJ93">
        <f t="shared" si="95"/>
        <v>0</v>
      </c>
      <c r="AK93">
        <f t="shared" si="91"/>
        <v>0</v>
      </c>
      <c r="AL93">
        <f t="shared" si="91"/>
        <v>0</v>
      </c>
      <c r="AM93">
        <f t="shared" si="91"/>
        <v>0</v>
      </c>
      <c r="AN93">
        <f t="shared" si="60"/>
        <v>1</v>
      </c>
      <c r="AO93">
        <f t="shared" si="96"/>
        <v>0</v>
      </c>
      <c r="AP93">
        <f t="shared" si="96"/>
        <v>1</v>
      </c>
      <c r="AQ93">
        <f t="shared" si="96"/>
        <v>0</v>
      </c>
      <c r="AR93">
        <f t="shared" si="92"/>
        <v>1</v>
      </c>
      <c r="AS93">
        <f t="shared" si="92"/>
        <v>0</v>
      </c>
      <c r="AT93">
        <f t="shared" si="92"/>
        <v>0</v>
      </c>
      <c r="AU93" t="b">
        <f t="shared" si="68"/>
        <v>1</v>
      </c>
      <c r="AV93" t="b">
        <f t="shared" si="69"/>
        <v>0</v>
      </c>
      <c r="AW93" t="b">
        <f t="shared" si="61"/>
        <v>1</v>
      </c>
      <c r="AX93">
        <f t="shared" si="62"/>
        <v>1</v>
      </c>
      <c r="AY93">
        <f t="shared" si="97"/>
        <v>0</v>
      </c>
      <c r="AZ93">
        <f t="shared" si="97"/>
        <v>1</v>
      </c>
      <c r="BA93">
        <f t="shared" si="97"/>
        <v>0</v>
      </c>
      <c r="BB93">
        <f t="shared" si="93"/>
        <v>1</v>
      </c>
      <c r="BC93">
        <f t="shared" si="93"/>
        <v>0</v>
      </c>
      <c r="BD93">
        <f t="shared" si="93"/>
        <v>0</v>
      </c>
      <c r="BE93">
        <f t="shared" si="70"/>
        <v>0</v>
      </c>
      <c r="BF93">
        <f t="shared" si="71"/>
        <v>0</v>
      </c>
      <c r="BG93">
        <f t="shared" si="72"/>
        <v>0</v>
      </c>
      <c r="BH93">
        <f t="shared" si="73"/>
        <v>0</v>
      </c>
      <c r="BI93">
        <f t="shared" si="74"/>
        <v>0</v>
      </c>
      <c r="BJ93">
        <f t="shared" si="75"/>
        <v>0</v>
      </c>
      <c r="BK93">
        <f t="shared" si="76"/>
        <v>0</v>
      </c>
      <c r="BL93">
        <f t="shared" si="77"/>
        <v>0</v>
      </c>
      <c r="BM93">
        <f t="shared" si="78"/>
        <v>0</v>
      </c>
      <c r="BN93">
        <f t="shared" si="79"/>
        <v>0</v>
      </c>
      <c r="BO93">
        <f t="shared" si="80"/>
        <v>0</v>
      </c>
      <c r="BP93">
        <f t="shared" si="81"/>
        <v>0</v>
      </c>
      <c r="BQ93">
        <f t="shared" si="82"/>
        <v>0</v>
      </c>
      <c r="BR93">
        <f t="shared" si="83"/>
        <v>0</v>
      </c>
      <c r="BS93">
        <f t="shared" si="84"/>
        <v>1</v>
      </c>
      <c r="BT93">
        <f t="shared" si="85"/>
        <v>0</v>
      </c>
      <c r="BU93">
        <f t="shared" si="86"/>
        <v>1</v>
      </c>
      <c r="BV93">
        <f t="shared" si="87"/>
        <v>0</v>
      </c>
      <c r="BW93">
        <f t="shared" si="88"/>
        <v>1</v>
      </c>
      <c r="BX93">
        <f t="shared" si="89"/>
        <v>0</v>
      </c>
      <c r="BY93">
        <f t="shared" si="90"/>
        <v>0</v>
      </c>
      <c r="BZ93">
        <v>1</v>
      </c>
    </row>
    <row r="94" spans="1:78" x14ac:dyDescent="0.2">
      <c r="A94">
        <v>5</v>
      </c>
      <c r="B94">
        <v>914</v>
      </c>
      <c r="C94" t="s">
        <v>19</v>
      </c>
      <c r="D94">
        <v>5</v>
      </c>
      <c r="E94">
        <v>190</v>
      </c>
      <c r="F94">
        <v>3</v>
      </c>
      <c r="G94">
        <v>7</v>
      </c>
      <c r="H94" s="2">
        <v>1.1599999999999999</v>
      </c>
      <c r="I94" s="1"/>
      <c r="J94">
        <f t="shared" si="63"/>
        <v>1</v>
      </c>
      <c r="K94">
        <f t="shared" si="51"/>
        <v>0</v>
      </c>
      <c r="L94">
        <f t="shared" si="52"/>
        <v>0</v>
      </c>
      <c r="M94">
        <f t="shared" si="53"/>
        <v>0</v>
      </c>
      <c r="N94">
        <f t="shared" si="54"/>
        <v>0</v>
      </c>
      <c r="O94">
        <f t="shared" si="55"/>
        <v>1</v>
      </c>
      <c r="P94">
        <f t="shared" si="56"/>
        <v>0</v>
      </c>
      <c r="Q94">
        <f t="shared" si="57"/>
        <v>0</v>
      </c>
      <c r="R94">
        <f t="shared" si="58"/>
        <v>0</v>
      </c>
      <c r="S94">
        <f>VLOOKUP(D94,[1]stage!A:B,2,TRUE)</f>
        <v>0</v>
      </c>
      <c r="T94">
        <f t="shared" si="64"/>
        <v>0</v>
      </c>
      <c r="U94">
        <v>0</v>
      </c>
      <c r="V94">
        <v>1</v>
      </c>
      <c r="W94">
        <v>0</v>
      </c>
      <c r="X94">
        <v>1</v>
      </c>
      <c r="Y94">
        <v>0</v>
      </c>
      <c r="Z94">
        <v>0</v>
      </c>
      <c r="AA94">
        <f>VLOOKUP(D94,[1]Demand!A:B,2,TRUE)</f>
        <v>250</v>
      </c>
      <c r="AB94">
        <f t="shared" si="59"/>
        <v>269</v>
      </c>
      <c r="AC94">
        <f t="shared" si="65"/>
        <v>100</v>
      </c>
      <c r="AD94">
        <f t="shared" si="66"/>
        <v>90</v>
      </c>
      <c r="AE94">
        <f t="shared" si="67"/>
        <v>-79</v>
      </c>
      <c r="AF94">
        <f t="shared" si="94"/>
        <v>90</v>
      </c>
      <c r="AG94">
        <f t="shared" si="94"/>
        <v>79</v>
      </c>
      <c r="AH94">
        <f t="shared" si="95"/>
        <v>0</v>
      </c>
      <c r="AI94">
        <f t="shared" si="95"/>
        <v>0</v>
      </c>
      <c r="AJ94">
        <f t="shared" si="95"/>
        <v>0</v>
      </c>
      <c r="AK94">
        <f t="shared" si="91"/>
        <v>0</v>
      </c>
      <c r="AL94">
        <f t="shared" si="91"/>
        <v>0</v>
      </c>
      <c r="AM94">
        <f t="shared" si="91"/>
        <v>0</v>
      </c>
      <c r="AN94">
        <f t="shared" si="60"/>
        <v>0</v>
      </c>
      <c r="AO94">
        <f t="shared" si="96"/>
        <v>0</v>
      </c>
      <c r="AP94">
        <f t="shared" si="96"/>
        <v>0</v>
      </c>
      <c r="AQ94">
        <f t="shared" si="96"/>
        <v>0</v>
      </c>
      <c r="AR94">
        <f t="shared" si="92"/>
        <v>0</v>
      </c>
      <c r="AS94">
        <f t="shared" si="92"/>
        <v>0</v>
      </c>
      <c r="AT94">
        <f t="shared" si="92"/>
        <v>0</v>
      </c>
      <c r="AU94" t="b">
        <f t="shared" si="68"/>
        <v>0</v>
      </c>
      <c r="AV94" t="b">
        <f t="shared" si="69"/>
        <v>1</v>
      </c>
      <c r="AW94" t="b">
        <f t="shared" si="61"/>
        <v>1</v>
      </c>
      <c r="AX94">
        <f t="shared" si="62"/>
        <v>1</v>
      </c>
      <c r="AY94">
        <f t="shared" si="97"/>
        <v>0</v>
      </c>
      <c r="AZ94">
        <f t="shared" si="97"/>
        <v>1</v>
      </c>
      <c r="BA94">
        <f t="shared" si="97"/>
        <v>0</v>
      </c>
      <c r="BB94">
        <f t="shared" si="93"/>
        <v>1</v>
      </c>
      <c r="BC94">
        <f t="shared" si="93"/>
        <v>0</v>
      </c>
      <c r="BD94">
        <f t="shared" si="93"/>
        <v>0</v>
      </c>
      <c r="BE94">
        <f t="shared" si="70"/>
        <v>0</v>
      </c>
      <c r="BF94">
        <f t="shared" si="71"/>
        <v>0</v>
      </c>
      <c r="BG94">
        <f t="shared" si="72"/>
        <v>0</v>
      </c>
      <c r="BH94">
        <f t="shared" si="73"/>
        <v>0</v>
      </c>
      <c r="BI94">
        <f t="shared" si="74"/>
        <v>0</v>
      </c>
      <c r="BJ94">
        <f t="shared" si="75"/>
        <v>0</v>
      </c>
      <c r="BK94">
        <f t="shared" si="76"/>
        <v>0</v>
      </c>
      <c r="BL94">
        <f t="shared" si="77"/>
        <v>0</v>
      </c>
      <c r="BM94">
        <f t="shared" si="78"/>
        <v>0</v>
      </c>
      <c r="BN94">
        <f t="shared" si="79"/>
        <v>0</v>
      </c>
      <c r="BO94">
        <f t="shared" si="80"/>
        <v>0</v>
      </c>
      <c r="BP94">
        <f t="shared" si="81"/>
        <v>0</v>
      </c>
      <c r="BQ94">
        <f t="shared" si="82"/>
        <v>0</v>
      </c>
      <c r="BR94">
        <f t="shared" si="83"/>
        <v>0</v>
      </c>
      <c r="BS94">
        <f t="shared" si="84"/>
        <v>1</v>
      </c>
      <c r="BT94">
        <f t="shared" si="85"/>
        <v>0</v>
      </c>
      <c r="BU94">
        <f t="shared" si="86"/>
        <v>1</v>
      </c>
      <c r="BV94">
        <f t="shared" si="87"/>
        <v>0</v>
      </c>
      <c r="BW94">
        <f t="shared" si="88"/>
        <v>1</v>
      </c>
      <c r="BX94">
        <f t="shared" si="89"/>
        <v>0</v>
      </c>
      <c r="BY94">
        <f t="shared" si="90"/>
        <v>0</v>
      </c>
      <c r="BZ94">
        <v>1</v>
      </c>
    </row>
    <row r="95" spans="1:78" x14ac:dyDescent="0.2">
      <c r="A95">
        <v>5</v>
      </c>
      <c r="B95">
        <v>914</v>
      </c>
      <c r="C95" t="s">
        <v>19</v>
      </c>
      <c r="D95">
        <v>6</v>
      </c>
      <c r="E95">
        <v>160</v>
      </c>
      <c r="F95">
        <v>3</v>
      </c>
      <c r="G95">
        <v>7</v>
      </c>
      <c r="H95" s="2">
        <v>1.1599999999999999</v>
      </c>
      <c r="I95" s="1"/>
      <c r="J95">
        <f t="shared" si="63"/>
        <v>1</v>
      </c>
      <c r="K95">
        <f t="shared" si="51"/>
        <v>0</v>
      </c>
      <c r="L95">
        <f t="shared" si="52"/>
        <v>0</v>
      </c>
      <c r="M95">
        <f t="shared" si="53"/>
        <v>0</v>
      </c>
      <c r="N95">
        <f t="shared" si="54"/>
        <v>0</v>
      </c>
      <c r="O95">
        <f t="shared" si="55"/>
        <v>0</v>
      </c>
      <c r="P95">
        <f t="shared" si="56"/>
        <v>1</v>
      </c>
      <c r="Q95">
        <f t="shared" si="57"/>
        <v>0</v>
      </c>
      <c r="R95">
        <f t="shared" si="58"/>
        <v>0</v>
      </c>
      <c r="S95">
        <f>VLOOKUP(D95,[1]stage!A:B,2,TRUE)</f>
        <v>0</v>
      </c>
      <c r="T95">
        <f t="shared" si="64"/>
        <v>0</v>
      </c>
      <c r="U95">
        <v>0</v>
      </c>
      <c r="V95">
        <v>1</v>
      </c>
      <c r="W95">
        <v>0</v>
      </c>
      <c r="X95">
        <v>1</v>
      </c>
      <c r="Y95">
        <v>0</v>
      </c>
      <c r="Z95">
        <v>0</v>
      </c>
      <c r="AA95">
        <f>VLOOKUP(D95,[1]Demand!A:B,2,TRUE)</f>
        <v>19</v>
      </c>
      <c r="AB95">
        <f t="shared" si="59"/>
        <v>250</v>
      </c>
      <c r="AC95">
        <f t="shared" si="65"/>
        <v>190</v>
      </c>
      <c r="AD95">
        <f t="shared" si="66"/>
        <v>-30</v>
      </c>
      <c r="AE95">
        <f t="shared" si="67"/>
        <v>-90</v>
      </c>
      <c r="AF95">
        <f t="shared" si="94"/>
        <v>30</v>
      </c>
      <c r="AG95">
        <f t="shared" si="94"/>
        <v>90</v>
      </c>
      <c r="AH95">
        <f t="shared" si="95"/>
        <v>0</v>
      </c>
      <c r="AI95">
        <f t="shared" si="95"/>
        <v>0</v>
      </c>
      <c r="AJ95">
        <f t="shared" si="95"/>
        <v>0</v>
      </c>
      <c r="AK95">
        <f t="shared" si="91"/>
        <v>0</v>
      </c>
      <c r="AL95">
        <f t="shared" si="91"/>
        <v>0</v>
      </c>
      <c r="AM95">
        <f t="shared" si="91"/>
        <v>0</v>
      </c>
      <c r="AN95">
        <f t="shared" si="60"/>
        <v>0</v>
      </c>
      <c r="AO95">
        <f t="shared" si="96"/>
        <v>0</v>
      </c>
      <c r="AP95">
        <f t="shared" si="96"/>
        <v>0</v>
      </c>
      <c r="AQ95">
        <f t="shared" si="96"/>
        <v>0</v>
      </c>
      <c r="AR95">
        <f t="shared" si="92"/>
        <v>0</v>
      </c>
      <c r="AS95">
        <f t="shared" si="92"/>
        <v>0</v>
      </c>
      <c r="AT95">
        <f t="shared" si="92"/>
        <v>0</v>
      </c>
      <c r="AU95" t="b">
        <f t="shared" si="68"/>
        <v>0</v>
      </c>
      <c r="AV95" t="b">
        <f t="shared" si="69"/>
        <v>0</v>
      </c>
      <c r="AW95" t="b">
        <f t="shared" si="61"/>
        <v>0</v>
      </c>
      <c r="AX95">
        <f t="shared" si="62"/>
        <v>0</v>
      </c>
      <c r="AY95">
        <f t="shared" si="97"/>
        <v>0</v>
      </c>
      <c r="AZ95">
        <f t="shared" si="97"/>
        <v>0</v>
      </c>
      <c r="BA95">
        <f t="shared" si="97"/>
        <v>0</v>
      </c>
      <c r="BB95">
        <f t="shared" si="93"/>
        <v>0</v>
      </c>
      <c r="BC95">
        <f t="shared" si="93"/>
        <v>0</v>
      </c>
      <c r="BD95">
        <f t="shared" si="93"/>
        <v>0</v>
      </c>
      <c r="BE95">
        <f t="shared" si="70"/>
        <v>0</v>
      </c>
      <c r="BF95">
        <f t="shared" si="71"/>
        <v>0</v>
      </c>
      <c r="BG95">
        <f t="shared" si="72"/>
        <v>0</v>
      </c>
      <c r="BH95">
        <f t="shared" si="73"/>
        <v>0</v>
      </c>
      <c r="BI95">
        <f t="shared" si="74"/>
        <v>0</v>
      </c>
      <c r="BJ95">
        <f t="shared" si="75"/>
        <v>0</v>
      </c>
      <c r="BK95">
        <f t="shared" si="76"/>
        <v>0</v>
      </c>
      <c r="BL95">
        <f t="shared" si="77"/>
        <v>0</v>
      </c>
      <c r="BM95">
        <f t="shared" si="78"/>
        <v>0</v>
      </c>
      <c r="BN95">
        <f t="shared" si="79"/>
        <v>0</v>
      </c>
      <c r="BO95">
        <f t="shared" si="80"/>
        <v>0</v>
      </c>
      <c r="BP95">
        <f t="shared" si="81"/>
        <v>0</v>
      </c>
      <c r="BQ95">
        <f t="shared" si="82"/>
        <v>0</v>
      </c>
      <c r="BR95">
        <f t="shared" si="83"/>
        <v>0</v>
      </c>
      <c r="BS95">
        <f t="shared" si="84"/>
        <v>1</v>
      </c>
      <c r="BT95">
        <f t="shared" si="85"/>
        <v>0</v>
      </c>
      <c r="BU95">
        <f t="shared" si="86"/>
        <v>1</v>
      </c>
      <c r="BV95">
        <f t="shared" si="87"/>
        <v>0</v>
      </c>
      <c r="BW95">
        <f t="shared" si="88"/>
        <v>1</v>
      </c>
      <c r="BX95">
        <f t="shared" si="89"/>
        <v>0</v>
      </c>
      <c r="BY95">
        <f t="shared" si="90"/>
        <v>0</v>
      </c>
      <c r="BZ95">
        <v>1</v>
      </c>
    </row>
    <row r="96" spans="1:78" x14ac:dyDescent="0.2">
      <c r="A96">
        <v>5</v>
      </c>
      <c r="B96">
        <v>914</v>
      </c>
      <c r="C96" t="s">
        <v>19</v>
      </c>
      <c r="D96">
        <v>7</v>
      </c>
      <c r="E96">
        <v>180</v>
      </c>
      <c r="F96">
        <v>3</v>
      </c>
      <c r="G96">
        <v>7</v>
      </c>
      <c r="H96" s="2">
        <v>1.1599999999999999</v>
      </c>
      <c r="I96" s="1"/>
      <c r="J96">
        <f t="shared" si="63"/>
        <v>1</v>
      </c>
      <c r="K96">
        <f t="shared" si="51"/>
        <v>0</v>
      </c>
      <c r="L96">
        <f t="shared" si="52"/>
        <v>0</v>
      </c>
      <c r="M96">
        <f t="shared" si="53"/>
        <v>0</v>
      </c>
      <c r="N96">
        <f t="shared" si="54"/>
        <v>0</v>
      </c>
      <c r="O96">
        <f t="shared" si="55"/>
        <v>0</v>
      </c>
      <c r="P96">
        <f t="shared" si="56"/>
        <v>0</v>
      </c>
      <c r="Q96">
        <f t="shared" si="57"/>
        <v>1</v>
      </c>
      <c r="R96">
        <f t="shared" si="58"/>
        <v>0</v>
      </c>
      <c r="S96">
        <f>VLOOKUP(D96,[1]stage!A:B,2,TRUE)</f>
        <v>0</v>
      </c>
      <c r="T96">
        <f t="shared" si="64"/>
        <v>0</v>
      </c>
      <c r="U96">
        <v>0</v>
      </c>
      <c r="V96">
        <v>1</v>
      </c>
      <c r="W96">
        <v>0</v>
      </c>
      <c r="X96">
        <v>1</v>
      </c>
      <c r="Y96">
        <v>0</v>
      </c>
      <c r="Z96">
        <v>0</v>
      </c>
      <c r="AA96">
        <f>VLOOKUP(D96,[1]Demand!A:B,2,TRUE)</f>
        <v>321</v>
      </c>
      <c r="AB96">
        <f t="shared" si="59"/>
        <v>19</v>
      </c>
      <c r="AC96">
        <f t="shared" si="65"/>
        <v>160</v>
      </c>
      <c r="AD96">
        <f t="shared" si="66"/>
        <v>20</v>
      </c>
      <c r="AE96">
        <f t="shared" si="67"/>
        <v>161</v>
      </c>
      <c r="AF96">
        <f t="shared" si="94"/>
        <v>20</v>
      </c>
      <c r="AG96">
        <f t="shared" si="94"/>
        <v>161</v>
      </c>
      <c r="AH96">
        <f t="shared" si="95"/>
        <v>0</v>
      </c>
      <c r="AI96">
        <f t="shared" si="95"/>
        <v>0</v>
      </c>
      <c r="AJ96">
        <f t="shared" si="95"/>
        <v>0</v>
      </c>
      <c r="AK96">
        <f t="shared" si="91"/>
        <v>0</v>
      </c>
      <c r="AL96">
        <f t="shared" si="91"/>
        <v>0</v>
      </c>
      <c r="AM96">
        <f t="shared" si="91"/>
        <v>0</v>
      </c>
      <c r="AN96">
        <f t="shared" si="60"/>
        <v>1</v>
      </c>
      <c r="AO96">
        <f t="shared" si="96"/>
        <v>0</v>
      </c>
      <c r="AP96">
        <f t="shared" si="96"/>
        <v>1</v>
      </c>
      <c r="AQ96">
        <f t="shared" si="96"/>
        <v>0</v>
      </c>
      <c r="AR96">
        <f t="shared" si="92"/>
        <v>1</v>
      </c>
      <c r="AS96">
        <f t="shared" si="92"/>
        <v>0</v>
      </c>
      <c r="AT96">
        <f t="shared" si="92"/>
        <v>0</v>
      </c>
      <c r="AU96" t="b">
        <f t="shared" si="68"/>
        <v>0</v>
      </c>
      <c r="AV96" t="b">
        <f t="shared" si="69"/>
        <v>0</v>
      </c>
      <c r="AW96" t="b">
        <f t="shared" si="61"/>
        <v>0</v>
      </c>
      <c r="AX96">
        <f t="shared" si="62"/>
        <v>0</v>
      </c>
      <c r="AY96">
        <f t="shared" si="97"/>
        <v>0</v>
      </c>
      <c r="AZ96">
        <f t="shared" si="97"/>
        <v>0</v>
      </c>
      <c r="BA96">
        <f t="shared" si="97"/>
        <v>0</v>
      </c>
      <c r="BB96">
        <f t="shared" si="93"/>
        <v>0</v>
      </c>
      <c r="BC96">
        <f t="shared" si="93"/>
        <v>0</v>
      </c>
      <c r="BD96">
        <f t="shared" si="93"/>
        <v>0</v>
      </c>
      <c r="BE96">
        <f t="shared" si="70"/>
        <v>0</v>
      </c>
      <c r="BF96">
        <f t="shared" si="71"/>
        <v>0</v>
      </c>
      <c r="BG96">
        <f t="shared" si="72"/>
        <v>0</v>
      </c>
      <c r="BH96">
        <f t="shared" si="73"/>
        <v>0</v>
      </c>
      <c r="BI96">
        <f t="shared" si="74"/>
        <v>0</v>
      </c>
      <c r="BJ96">
        <f t="shared" si="75"/>
        <v>0</v>
      </c>
      <c r="BK96">
        <f t="shared" si="76"/>
        <v>0</v>
      </c>
      <c r="BL96">
        <f t="shared" si="77"/>
        <v>0</v>
      </c>
      <c r="BM96">
        <f t="shared" si="78"/>
        <v>0</v>
      </c>
      <c r="BN96">
        <f t="shared" si="79"/>
        <v>0</v>
      </c>
      <c r="BO96">
        <f t="shared" si="80"/>
        <v>0</v>
      </c>
      <c r="BP96">
        <f t="shared" si="81"/>
        <v>0</v>
      </c>
      <c r="BQ96">
        <f t="shared" si="82"/>
        <v>0</v>
      </c>
      <c r="BR96">
        <f t="shared" si="83"/>
        <v>0</v>
      </c>
      <c r="BS96">
        <f t="shared" si="84"/>
        <v>1</v>
      </c>
      <c r="BT96">
        <f t="shared" si="85"/>
        <v>0</v>
      </c>
      <c r="BU96">
        <f t="shared" si="86"/>
        <v>1</v>
      </c>
      <c r="BV96">
        <f t="shared" si="87"/>
        <v>0</v>
      </c>
      <c r="BW96">
        <f t="shared" si="88"/>
        <v>1</v>
      </c>
      <c r="BX96">
        <f t="shared" si="89"/>
        <v>0</v>
      </c>
      <c r="BY96">
        <f t="shared" si="90"/>
        <v>0</v>
      </c>
      <c r="BZ96">
        <v>1</v>
      </c>
    </row>
    <row r="97" spans="1:78" x14ac:dyDescent="0.2">
      <c r="A97">
        <v>5</v>
      </c>
      <c r="B97">
        <v>914</v>
      </c>
      <c r="C97" t="s">
        <v>19</v>
      </c>
      <c r="D97">
        <v>8</v>
      </c>
      <c r="E97">
        <v>195</v>
      </c>
      <c r="F97">
        <v>3</v>
      </c>
      <c r="G97">
        <v>7</v>
      </c>
      <c r="H97" s="2">
        <v>1.1599999999999999</v>
      </c>
      <c r="I97" s="1"/>
      <c r="J97">
        <f t="shared" si="63"/>
        <v>1</v>
      </c>
      <c r="K97">
        <f t="shared" si="51"/>
        <v>0</v>
      </c>
      <c r="L97">
        <f t="shared" si="52"/>
        <v>0</v>
      </c>
      <c r="M97">
        <f t="shared" si="53"/>
        <v>0</v>
      </c>
      <c r="N97">
        <f t="shared" si="54"/>
        <v>0</v>
      </c>
      <c r="O97">
        <f t="shared" si="55"/>
        <v>0</v>
      </c>
      <c r="P97">
        <f t="shared" si="56"/>
        <v>0</v>
      </c>
      <c r="Q97">
        <f t="shared" si="57"/>
        <v>0</v>
      </c>
      <c r="R97">
        <f t="shared" si="58"/>
        <v>1</v>
      </c>
      <c r="S97">
        <f>VLOOKUP(D97,[1]stage!A:B,2,TRUE)</f>
        <v>0</v>
      </c>
      <c r="T97">
        <f t="shared" si="64"/>
        <v>0</v>
      </c>
      <c r="U97">
        <v>0</v>
      </c>
      <c r="V97">
        <v>1</v>
      </c>
      <c r="W97">
        <v>0</v>
      </c>
      <c r="X97">
        <v>1</v>
      </c>
      <c r="Y97">
        <v>0</v>
      </c>
      <c r="Z97">
        <v>0</v>
      </c>
      <c r="AA97">
        <f>VLOOKUP(D97,[1]Demand!A:B,2,TRUE)</f>
        <v>414</v>
      </c>
      <c r="AB97">
        <f t="shared" si="59"/>
        <v>321</v>
      </c>
      <c r="AC97">
        <f t="shared" si="65"/>
        <v>180</v>
      </c>
      <c r="AD97">
        <f t="shared" si="66"/>
        <v>15</v>
      </c>
      <c r="AE97">
        <f t="shared" si="67"/>
        <v>-126</v>
      </c>
      <c r="AF97">
        <f t="shared" si="94"/>
        <v>15</v>
      </c>
      <c r="AG97">
        <f t="shared" si="94"/>
        <v>126</v>
      </c>
      <c r="AH97">
        <f t="shared" si="95"/>
        <v>0</v>
      </c>
      <c r="AI97">
        <f t="shared" si="95"/>
        <v>0</v>
      </c>
      <c r="AJ97">
        <f t="shared" si="95"/>
        <v>0</v>
      </c>
      <c r="AK97">
        <f t="shared" si="91"/>
        <v>0</v>
      </c>
      <c r="AL97">
        <f t="shared" si="91"/>
        <v>0</v>
      </c>
      <c r="AM97">
        <f t="shared" si="91"/>
        <v>0</v>
      </c>
      <c r="AN97">
        <f t="shared" si="60"/>
        <v>0</v>
      </c>
      <c r="AO97">
        <f t="shared" si="96"/>
        <v>0</v>
      </c>
      <c r="AP97">
        <f t="shared" si="96"/>
        <v>0</v>
      </c>
      <c r="AQ97">
        <f t="shared" si="96"/>
        <v>0</v>
      </c>
      <c r="AR97">
        <f t="shared" si="92"/>
        <v>0</v>
      </c>
      <c r="AS97">
        <f t="shared" si="92"/>
        <v>0</v>
      </c>
      <c r="AT97">
        <f t="shared" si="92"/>
        <v>0</v>
      </c>
      <c r="AU97" t="b">
        <f t="shared" si="68"/>
        <v>0</v>
      </c>
      <c r="AV97" t="b">
        <f t="shared" si="69"/>
        <v>1</v>
      </c>
      <c r="AW97" t="b">
        <f t="shared" si="61"/>
        <v>1</v>
      </c>
      <c r="AX97">
        <f t="shared" si="62"/>
        <v>1</v>
      </c>
      <c r="AY97">
        <f t="shared" si="97"/>
        <v>0</v>
      </c>
      <c r="AZ97">
        <f t="shared" si="97"/>
        <v>1</v>
      </c>
      <c r="BA97">
        <f t="shared" si="97"/>
        <v>0</v>
      </c>
      <c r="BB97">
        <f t="shared" si="93"/>
        <v>1</v>
      </c>
      <c r="BC97">
        <f t="shared" si="93"/>
        <v>0</v>
      </c>
      <c r="BD97">
        <f t="shared" si="93"/>
        <v>0</v>
      </c>
      <c r="BE97">
        <f t="shared" si="70"/>
        <v>0</v>
      </c>
      <c r="BF97">
        <f t="shared" si="71"/>
        <v>0</v>
      </c>
      <c r="BG97">
        <f t="shared" si="72"/>
        <v>0</v>
      </c>
      <c r="BH97">
        <f t="shared" si="73"/>
        <v>0</v>
      </c>
      <c r="BI97">
        <f t="shared" si="74"/>
        <v>0</v>
      </c>
      <c r="BJ97">
        <f t="shared" si="75"/>
        <v>0</v>
      </c>
      <c r="BK97">
        <f t="shared" si="76"/>
        <v>0</v>
      </c>
      <c r="BL97">
        <f t="shared" si="77"/>
        <v>0</v>
      </c>
      <c r="BM97">
        <f t="shared" si="78"/>
        <v>0</v>
      </c>
      <c r="BN97">
        <f t="shared" si="79"/>
        <v>0</v>
      </c>
      <c r="BO97">
        <f t="shared" si="80"/>
        <v>0</v>
      </c>
      <c r="BP97">
        <f t="shared" si="81"/>
        <v>0</v>
      </c>
      <c r="BQ97">
        <f t="shared" si="82"/>
        <v>0</v>
      </c>
      <c r="BR97">
        <f t="shared" si="83"/>
        <v>0</v>
      </c>
      <c r="BS97">
        <f t="shared" si="84"/>
        <v>1</v>
      </c>
      <c r="BT97">
        <f t="shared" si="85"/>
        <v>0</v>
      </c>
      <c r="BU97">
        <f t="shared" si="86"/>
        <v>1</v>
      </c>
      <c r="BV97">
        <f t="shared" si="87"/>
        <v>0</v>
      </c>
      <c r="BW97">
        <f t="shared" si="88"/>
        <v>1</v>
      </c>
      <c r="BX97">
        <f t="shared" si="89"/>
        <v>0</v>
      </c>
      <c r="BY97">
        <f t="shared" si="90"/>
        <v>0</v>
      </c>
      <c r="BZ97">
        <v>1</v>
      </c>
    </row>
    <row r="98" spans="1:78" x14ac:dyDescent="0.2">
      <c r="A98">
        <v>5</v>
      </c>
      <c r="B98">
        <v>915</v>
      </c>
      <c r="C98" t="s">
        <v>20</v>
      </c>
      <c r="D98">
        <v>1</v>
      </c>
      <c r="E98">
        <v>300</v>
      </c>
      <c r="F98">
        <v>1</v>
      </c>
      <c r="G98">
        <v>4</v>
      </c>
      <c r="H98" s="2">
        <v>7.11</v>
      </c>
      <c r="I98" s="1"/>
      <c r="J98">
        <f t="shared" si="63"/>
        <v>0</v>
      </c>
      <c r="K98">
        <f t="shared" si="51"/>
        <v>1</v>
      </c>
      <c r="L98">
        <f t="shared" si="52"/>
        <v>0</v>
      </c>
      <c r="M98">
        <f t="shared" si="53"/>
        <v>0</v>
      </c>
      <c r="N98">
        <f t="shared" si="54"/>
        <v>0</v>
      </c>
      <c r="O98">
        <f t="shared" si="55"/>
        <v>0</v>
      </c>
      <c r="P98">
        <f t="shared" si="56"/>
        <v>0</v>
      </c>
      <c r="Q98">
        <f t="shared" si="57"/>
        <v>0</v>
      </c>
      <c r="R98">
        <f t="shared" si="58"/>
        <v>0</v>
      </c>
      <c r="S98">
        <f>VLOOKUP(D98,[1]stage!A:B,2,TRUE)</f>
        <v>0</v>
      </c>
      <c r="T98">
        <f t="shared" si="64"/>
        <v>0</v>
      </c>
      <c r="U98">
        <v>0</v>
      </c>
      <c r="V98">
        <v>1</v>
      </c>
      <c r="W98">
        <v>0</v>
      </c>
      <c r="X98">
        <v>1</v>
      </c>
      <c r="Y98">
        <v>0</v>
      </c>
      <c r="Z98">
        <v>0</v>
      </c>
      <c r="AA98">
        <f>VLOOKUP(D98,[1]Demand!A:B,2,TRUE)</f>
        <v>423</v>
      </c>
      <c r="AB98">
        <f t="shared" si="59"/>
        <v>414</v>
      </c>
      <c r="AC98">
        <f t="shared" si="65"/>
        <v>195</v>
      </c>
      <c r="AD98">
        <f t="shared" si="66"/>
        <v>105</v>
      </c>
      <c r="AE98">
        <f t="shared" si="67"/>
        <v>-114</v>
      </c>
      <c r="AF98">
        <f t="shared" si="94"/>
        <v>105</v>
      </c>
      <c r="AG98">
        <f t="shared" si="94"/>
        <v>114</v>
      </c>
      <c r="AH98">
        <f t="shared" si="95"/>
        <v>0</v>
      </c>
      <c r="AI98">
        <f t="shared" si="95"/>
        <v>0</v>
      </c>
      <c r="AJ98">
        <f t="shared" si="95"/>
        <v>0</v>
      </c>
      <c r="AK98">
        <f t="shared" si="91"/>
        <v>0</v>
      </c>
      <c r="AL98">
        <f t="shared" si="91"/>
        <v>0</v>
      </c>
      <c r="AM98">
        <f t="shared" si="91"/>
        <v>0</v>
      </c>
      <c r="AN98">
        <f t="shared" si="60"/>
        <v>0</v>
      </c>
      <c r="AO98">
        <f t="shared" si="96"/>
        <v>0</v>
      </c>
      <c r="AP98">
        <f t="shared" si="96"/>
        <v>0</v>
      </c>
      <c r="AQ98">
        <f t="shared" si="96"/>
        <v>0</v>
      </c>
      <c r="AR98">
        <f t="shared" si="92"/>
        <v>0</v>
      </c>
      <c r="AS98">
        <f t="shared" si="92"/>
        <v>0</v>
      </c>
      <c r="AT98">
        <f t="shared" si="92"/>
        <v>0</v>
      </c>
      <c r="AU98" t="b">
        <f t="shared" si="68"/>
        <v>0</v>
      </c>
      <c r="AV98" t="b">
        <f t="shared" si="69"/>
        <v>1</v>
      </c>
      <c r="AW98" t="b">
        <f t="shared" si="61"/>
        <v>1</v>
      </c>
      <c r="AX98">
        <f t="shared" si="62"/>
        <v>1</v>
      </c>
      <c r="AY98">
        <f t="shared" si="97"/>
        <v>0</v>
      </c>
      <c r="AZ98">
        <f t="shared" si="97"/>
        <v>1</v>
      </c>
      <c r="BA98">
        <f t="shared" si="97"/>
        <v>0</v>
      </c>
      <c r="BB98">
        <f t="shared" si="93"/>
        <v>1</v>
      </c>
      <c r="BC98">
        <f t="shared" si="93"/>
        <v>0</v>
      </c>
      <c r="BD98">
        <f t="shared" si="93"/>
        <v>0</v>
      </c>
      <c r="BE98">
        <f t="shared" si="70"/>
        <v>0</v>
      </c>
      <c r="BF98">
        <f t="shared" si="71"/>
        <v>0</v>
      </c>
      <c r="BG98">
        <f t="shared" si="72"/>
        <v>0</v>
      </c>
      <c r="BH98">
        <f t="shared" si="73"/>
        <v>0</v>
      </c>
      <c r="BI98">
        <f t="shared" si="74"/>
        <v>0</v>
      </c>
      <c r="BJ98">
        <f t="shared" si="75"/>
        <v>0</v>
      </c>
      <c r="BK98">
        <f t="shared" si="76"/>
        <v>0</v>
      </c>
      <c r="BL98">
        <f t="shared" si="77"/>
        <v>1</v>
      </c>
      <c r="BM98">
        <f t="shared" si="78"/>
        <v>0</v>
      </c>
      <c r="BN98">
        <f t="shared" si="79"/>
        <v>1</v>
      </c>
      <c r="BO98">
        <f t="shared" si="80"/>
        <v>0</v>
      </c>
      <c r="BP98">
        <f t="shared" si="81"/>
        <v>1</v>
      </c>
      <c r="BQ98">
        <f t="shared" si="82"/>
        <v>0</v>
      </c>
      <c r="BR98">
        <f t="shared" si="83"/>
        <v>0</v>
      </c>
      <c r="BS98">
        <f t="shared" si="84"/>
        <v>0</v>
      </c>
      <c r="BT98">
        <f t="shared" si="85"/>
        <v>0</v>
      </c>
      <c r="BU98">
        <f t="shared" si="86"/>
        <v>0</v>
      </c>
      <c r="BV98">
        <f t="shared" si="87"/>
        <v>0</v>
      </c>
      <c r="BW98">
        <f t="shared" si="88"/>
        <v>0</v>
      </c>
      <c r="BX98">
        <f t="shared" si="89"/>
        <v>0</v>
      </c>
      <c r="BY98">
        <f t="shared" si="90"/>
        <v>0</v>
      </c>
      <c r="BZ98">
        <v>1</v>
      </c>
    </row>
    <row r="99" spans="1:78" x14ac:dyDescent="0.2">
      <c r="A99">
        <v>5</v>
      </c>
      <c r="B99">
        <v>915</v>
      </c>
      <c r="C99" t="s">
        <v>20</v>
      </c>
      <c r="D99">
        <v>2</v>
      </c>
      <c r="E99">
        <v>400</v>
      </c>
      <c r="F99">
        <v>1</v>
      </c>
      <c r="G99">
        <v>4</v>
      </c>
      <c r="H99" s="2">
        <v>7.11</v>
      </c>
      <c r="I99" s="1"/>
      <c r="J99">
        <f t="shared" si="63"/>
        <v>0</v>
      </c>
      <c r="K99">
        <f t="shared" si="51"/>
        <v>0</v>
      </c>
      <c r="L99">
        <f t="shared" si="52"/>
        <v>1</v>
      </c>
      <c r="M99">
        <f t="shared" si="53"/>
        <v>0</v>
      </c>
      <c r="N99">
        <f t="shared" si="54"/>
        <v>0</v>
      </c>
      <c r="O99">
        <f t="shared" si="55"/>
        <v>0</v>
      </c>
      <c r="P99">
        <f t="shared" si="56"/>
        <v>0</v>
      </c>
      <c r="Q99">
        <f t="shared" si="57"/>
        <v>0</v>
      </c>
      <c r="R99">
        <f t="shared" si="58"/>
        <v>0</v>
      </c>
      <c r="S99">
        <f>VLOOKUP(D99,[1]stage!A:B,2,TRUE)</f>
        <v>1</v>
      </c>
      <c r="T99">
        <f t="shared" si="64"/>
        <v>1</v>
      </c>
      <c r="U99">
        <v>0</v>
      </c>
      <c r="V99">
        <v>1</v>
      </c>
      <c r="W99">
        <v>0</v>
      </c>
      <c r="X99">
        <v>1</v>
      </c>
      <c r="Y99">
        <v>0</v>
      </c>
      <c r="Z99">
        <v>0</v>
      </c>
      <c r="AA99">
        <f>VLOOKUP(D99,[1]Demand!A:B,2,TRUE)</f>
        <v>152</v>
      </c>
      <c r="AB99">
        <f t="shared" si="59"/>
        <v>423</v>
      </c>
      <c r="AC99">
        <f t="shared" si="65"/>
        <v>300</v>
      </c>
      <c r="AD99">
        <f t="shared" si="66"/>
        <v>100</v>
      </c>
      <c r="AE99">
        <f t="shared" si="67"/>
        <v>-23</v>
      </c>
      <c r="AF99">
        <f t="shared" si="94"/>
        <v>100</v>
      </c>
      <c r="AG99">
        <f t="shared" si="94"/>
        <v>23</v>
      </c>
      <c r="AH99">
        <f t="shared" si="95"/>
        <v>0</v>
      </c>
      <c r="AI99">
        <f t="shared" si="95"/>
        <v>1</v>
      </c>
      <c r="AJ99">
        <f t="shared" si="95"/>
        <v>0</v>
      </c>
      <c r="AK99">
        <f t="shared" si="91"/>
        <v>1</v>
      </c>
      <c r="AL99">
        <f t="shared" si="91"/>
        <v>0</v>
      </c>
      <c r="AM99">
        <f t="shared" si="91"/>
        <v>0</v>
      </c>
      <c r="AN99">
        <f t="shared" si="60"/>
        <v>0</v>
      </c>
      <c r="AO99">
        <f t="shared" si="96"/>
        <v>0</v>
      </c>
      <c r="AP99">
        <f t="shared" si="96"/>
        <v>0</v>
      </c>
      <c r="AQ99">
        <f t="shared" si="96"/>
        <v>0</v>
      </c>
      <c r="AR99">
        <f t="shared" si="92"/>
        <v>0</v>
      </c>
      <c r="AS99">
        <f t="shared" si="92"/>
        <v>0</v>
      </c>
      <c r="AT99">
        <f t="shared" si="92"/>
        <v>0</v>
      </c>
      <c r="AU99" t="b">
        <f t="shared" si="68"/>
        <v>0</v>
      </c>
      <c r="AV99" t="b">
        <f t="shared" si="69"/>
        <v>1</v>
      </c>
      <c r="AW99" t="b">
        <f t="shared" si="61"/>
        <v>1</v>
      </c>
      <c r="AX99">
        <f t="shared" si="62"/>
        <v>1</v>
      </c>
      <c r="AY99">
        <f t="shared" si="97"/>
        <v>0</v>
      </c>
      <c r="AZ99">
        <f t="shared" si="97"/>
        <v>1</v>
      </c>
      <c r="BA99">
        <f t="shared" si="97"/>
        <v>0</v>
      </c>
      <c r="BB99">
        <f t="shared" si="93"/>
        <v>1</v>
      </c>
      <c r="BC99">
        <f t="shared" si="93"/>
        <v>0</v>
      </c>
      <c r="BD99">
        <f t="shared" si="93"/>
        <v>0</v>
      </c>
      <c r="BE99">
        <f t="shared" si="70"/>
        <v>0</v>
      </c>
      <c r="BF99">
        <f t="shared" si="71"/>
        <v>0</v>
      </c>
      <c r="BG99">
        <f t="shared" si="72"/>
        <v>0</v>
      </c>
      <c r="BH99">
        <f t="shared" si="73"/>
        <v>0</v>
      </c>
      <c r="BI99">
        <f t="shared" si="74"/>
        <v>0</v>
      </c>
      <c r="BJ99">
        <f t="shared" si="75"/>
        <v>0</v>
      </c>
      <c r="BK99">
        <f t="shared" si="76"/>
        <v>0</v>
      </c>
      <c r="BL99">
        <f t="shared" si="77"/>
        <v>1</v>
      </c>
      <c r="BM99">
        <f t="shared" si="78"/>
        <v>0</v>
      </c>
      <c r="BN99">
        <f t="shared" si="79"/>
        <v>1</v>
      </c>
      <c r="BO99">
        <f t="shared" si="80"/>
        <v>0</v>
      </c>
      <c r="BP99">
        <f t="shared" si="81"/>
        <v>1</v>
      </c>
      <c r="BQ99">
        <f t="shared" si="82"/>
        <v>0</v>
      </c>
      <c r="BR99">
        <f t="shared" si="83"/>
        <v>0</v>
      </c>
      <c r="BS99">
        <f t="shared" si="84"/>
        <v>0</v>
      </c>
      <c r="BT99">
        <f t="shared" si="85"/>
        <v>0</v>
      </c>
      <c r="BU99">
        <f t="shared" si="86"/>
        <v>0</v>
      </c>
      <c r="BV99">
        <f t="shared" si="87"/>
        <v>0</v>
      </c>
      <c r="BW99">
        <f t="shared" si="88"/>
        <v>0</v>
      </c>
      <c r="BX99">
        <f t="shared" si="89"/>
        <v>0</v>
      </c>
      <c r="BY99">
        <f t="shared" si="90"/>
        <v>0</v>
      </c>
      <c r="BZ99">
        <v>1</v>
      </c>
    </row>
    <row r="100" spans="1:78" x14ac:dyDescent="0.2">
      <c r="A100">
        <v>5</v>
      </c>
      <c r="B100">
        <v>915</v>
      </c>
      <c r="C100" t="s">
        <v>20</v>
      </c>
      <c r="D100">
        <v>3</v>
      </c>
      <c r="E100">
        <v>250</v>
      </c>
      <c r="F100">
        <v>1</v>
      </c>
      <c r="G100">
        <v>4</v>
      </c>
      <c r="H100" s="2">
        <v>7.11</v>
      </c>
      <c r="I100" s="1"/>
      <c r="J100">
        <f t="shared" si="63"/>
        <v>0</v>
      </c>
      <c r="K100">
        <f t="shared" si="51"/>
        <v>0</v>
      </c>
      <c r="L100">
        <f t="shared" si="52"/>
        <v>0</v>
      </c>
      <c r="M100">
        <f t="shared" si="53"/>
        <v>1</v>
      </c>
      <c r="N100">
        <f t="shared" si="54"/>
        <v>0</v>
      </c>
      <c r="O100">
        <f t="shared" si="55"/>
        <v>0</v>
      </c>
      <c r="P100">
        <f t="shared" si="56"/>
        <v>0</v>
      </c>
      <c r="Q100">
        <f t="shared" si="57"/>
        <v>0</v>
      </c>
      <c r="R100">
        <f t="shared" si="58"/>
        <v>0</v>
      </c>
      <c r="S100">
        <f>VLOOKUP(D100,[1]stage!A:B,2,TRUE)</f>
        <v>1</v>
      </c>
      <c r="T100">
        <f t="shared" si="64"/>
        <v>1</v>
      </c>
      <c r="U100">
        <v>0</v>
      </c>
      <c r="V100">
        <v>1</v>
      </c>
      <c r="W100">
        <v>0</v>
      </c>
      <c r="X100">
        <v>1</v>
      </c>
      <c r="Y100">
        <v>0</v>
      </c>
      <c r="Z100">
        <v>0</v>
      </c>
      <c r="AA100">
        <f>VLOOKUP(D100,[1]Demand!A:B,2,TRUE)</f>
        <v>9</v>
      </c>
      <c r="AB100">
        <f t="shared" si="59"/>
        <v>152</v>
      </c>
      <c r="AC100">
        <f t="shared" si="65"/>
        <v>400</v>
      </c>
      <c r="AD100">
        <f t="shared" si="66"/>
        <v>-150</v>
      </c>
      <c r="AE100">
        <f t="shared" si="67"/>
        <v>98</v>
      </c>
      <c r="AF100">
        <f t="shared" si="94"/>
        <v>150</v>
      </c>
      <c r="AG100">
        <f t="shared" si="94"/>
        <v>98</v>
      </c>
      <c r="AH100">
        <f t="shared" si="95"/>
        <v>0</v>
      </c>
      <c r="AI100">
        <f t="shared" si="95"/>
        <v>1</v>
      </c>
      <c r="AJ100">
        <f t="shared" si="95"/>
        <v>0</v>
      </c>
      <c r="AK100">
        <f t="shared" si="91"/>
        <v>1</v>
      </c>
      <c r="AL100">
        <f t="shared" si="91"/>
        <v>0</v>
      </c>
      <c r="AM100">
        <f t="shared" si="91"/>
        <v>0</v>
      </c>
      <c r="AN100">
        <f t="shared" si="60"/>
        <v>1</v>
      </c>
      <c r="AO100">
        <f t="shared" si="96"/>
        <v>0</v>
      </c>
      <c r="AP100">
        <f t="shared" si="96"/>
        <v>1</v>
      </c>
      <c r="AQ100">
        <f t="shared" si="96"/>
        <v>0</v>
      </c>
      <c r="AR100">
        <f t="shared" si="92"/>
        <v>1</v>
      </c>
      <c r="AS100">
        <f t="shared" si="92"/>
        <v>0</v>
      </c>
      <c r="AT100">
        <f t="shared" si="92"/>
        <v>0</v>
      </c>
      <c r="AU100" t="b">
        <f t="shared" si="68"/>
        <v>1</v>
      </c>
      <c r="AV100" t="b">
        <f t="shared" si="69"/>
        <v>0</v>
      </c>
      <c r="AW100" t="b">
        <f t="shared" si="61"/>
        <v>1</v>
      </c>
      <c r="AX100">
        <f t="shared" si="62"/>
        <v>1</v>
      </c>
      <c r="AY100">
        <f t="shared" si="97"/>
        <v>0</v>
      </c>
      <c r="AZ100">
        <f t="shared" si="97"/>
        <v>1</v>
      </c>
      <c r="BA100">
        <f t="shared" si="97"/>
        <v>0</v>
      </c>
      <c r="BB100">
        <f t="shared" si="93"/>
        <v>1</v>
      </c>
      <c r="BC100">
        <f t="shared" si="93"/>
        <v>0</v>
      </c>
      <c r="BD100">
        <f t="shared" si="93"/>
        <v>0</v>
      </c>
      <c r="BE100">
        <f t="shared" si="70"/>
        <v>0</v>
      </c>
      <c r="BF100">
        <f t="shared" si="71"/>
        <v>0</v>
      </c>
      <c r="BG100">
        <f t="shared" si="72"/>
        <v>0</v>
      </c>
      <c r="BH100">
        <f t="shared" si="73"/>
        <v>0</v>
      </c>
      <c r="BI100">
        <f t="shared" si="74"/>
        <v>0</v>
      </c>
      <c r="BJ100">
        <f t="shared" si="75"/>
        <v>0</v>
      </c>
      <c r="BK100">
        <f t="shared" si="76"/>
        <v>0</v>
      </c>
      <c r="BL100">
        <f t="shared" si="77"/>
        <v>1</v>
      </c>
      <c r="BM100">
        <f t="shared" si="78"/>
        <v>0</v>
      </c>
      <c r="BN100">
        <f t="shared" si="79"/>
        <v>1</v>
      </c>
      <c r="BO100">
        <f t="shared" si="80"/>
        <v>0</v>
      </c>
      <c r="BP100">
        <f t="shared" si="81"/>
        <v>1</v>
      </c>
      <c r="BQ100">
        <f t="shared" si="82"/>
        <v>0</v>
      </c>
      <c r="BR100">
        <f t="shared" si="83"/>
        <v>0</v>
      </c>
      <c r="BS100">
        <f t="shared" si="84"/>
        <v>0</v>
      </c>
      <c r="BT100">
        <f t="shared" si="85"/>
        <v>0</v>
      </c>
      <c r="BU100">
        <f t="shared" si="86"/>
        <v>0</v>
      </c>
      <c r="BV100">
        <f t="shared" si="87"/>
        <v>0</v>
      </c>
      <c r="BW100">
        <f t="shared" si="88"/>
        <v>0</v>
      </c>
      <c r="BX100">
        <f t="shared" si="89"/>
        <v>0</v>
      </c>
      <c r="BY100">
        <f t="shared" si="90"/>
        <v>0</v>
      </c>
      <c r="BZ100">
        <v>1</v>
      </c>
    </row>
    <row r="101" spans="1:78" x14ac:dyDescent="0.2">
      <c r="A101">
        <v>5</v>
      </c>
      <c r="B101">
        <v>915</v>
      </c>
      <c r="C101" t="s">
        <v>20</v>
      </c>
      <c r="D101">
        <v>4</v>
      </c>
      <c r="E101">
        <v>250</v>
      </c>
      <c r="F101">
        <v>1</v>
      </c>
      <c r="G101">
        <v>4</v>
      </c>
      <c r="H101" s="2">
        <v>7.11</v>
      </c>
      <c r="I101" s="1"/>
      <c r="J101">
        <f t="shared" si="63"/>
        <v>0</v>
      </c>
      <c r="K101">
        <f t="shared" si="51"/>
        <v>0</v>
      </c>
      <c r="L101">
        <f t="shared" si="52"/>
        <v>0</v>
      </c>
      <c r="M101">
        <f t="shared" si="53"/>
        <v>0</v>
      </c>
      <c r="N101">
        <f t="shared" si="54"/>
        <v>1</v>
      </c>
      <c r="O101">
        <f t="shared" si="55"/>
        <v>0</v>
      </c>
      <c r="P101">
        <f t="shared" si="56"/>
        <v>0</v>
      </c>
      <c r="Q101">
        <f t="shared" si="57"/>
        <v>0</v>
      </c>
      <c r="R101">
        <f t="shared" si="58"/>
        <v>0</v>
      </c>
      <c r="S101">
        <f>VLOOKUP(D101,[1]stage!A:B,2,TRUE)</f>
        <v>0</v>
      </c>
      <c r="T101">
        <f t="shared" si="64"/>
        <v>0</v>
      </c>
      <c r="U101">
        <v>0</v>
      </c>
      <c r="V101">
        <v>1</v>
      </c>
      <c r="W101">
        <v>0</v>
      </c>
      <c r="X101">
        <v>1</v>
      </c>
      <c r="Y101">
        <v>0</v>
      </c>
      <c r="Z101">
        <v>0</v>
      </c>
      <c r="AA101">
        <f>VLOOKUP(D101,[1]Demand!A:B,2,TRUE)</f>
        <v>269</v>
      </c>
      <c r="AB101">
        <f t="shared" si="59"/>
        <v>9</v>
      </c>
      <c r="AC101">
        <f t="shared" si="65"/>
        <v>250</v>
      </c>
      <c r="AD101">
        <f t="shared" si="66"/>
        <v>0</v>
      </c>
      <c r="AE101">
        <f t="shared" si="67"/>
        <v>241</v>
      </c>
      <c r="AF101">
        <f t="shared" si="94"/>
        <v>0</v>
      </c>
      <c r="AG101">
        <f t="shared" si="94"/>
        <v>241</v>
      </c>
      <c r="AH101">
        <f t="shared" si="95"/>
        <v>0</v>
      </c>
      <c r="AI101">
        <f t="shared" si="95"/>
        <v>0</v>
      </c>
      <c r="AJ101">
        <f t="shared" si="95"/>
        <v>0</v>
      </c>
      <c r="AK101">
        <f t="shared" si="91"/>
        <v>0</v>
      </c>
      <c r="AL101">
        <f t="shared" si="91"/>
        <v>0</v>
      </c>
      <c r="AM101">
        <f t="shared" si="91"/>
        <v>0</v>
      </c>
      <c r="AN101">
        <f t="shared" si="60"/>
        <v>1</v>
      </c>
      <c r="AO101">
        <f t="shared" si="96"/>
        <v>0</v>
      </c>
      <c r="AP101">
        <f t="shared" si="96"/>
        <v>1</v>
      </c>
      <c r="AQ101">
        <f t="shared" si="96"/>
        <v>0</v>
      </c>
      <c r="AR101">
        <f t="shared" si="92"/>
        <v>1</v>
      </c>
      <c r="AS101">
        <f t="shared" si="92"/>
        <v>0</v>
      </c>
      <c r="AT101">
        <f t="shared" si="92"/>
        <v>0</v>
      </c>
      <c r="AU101" t="b">
        <f t="shared" si="68"/>
        <v>0</v>
      </c>
      <c r="AV101" t="b">
        <f t="shared" si="69"/>
        <v>0</v>
      </c>
      <c r="AW101" t="b">
        <f t="shared" si="61"/>
        <v>0</v>
      </c>
      <c r="AX101">
        <f t="shared" si="62"/>
        <v>0</v>
      </c>
      <c r="AY101">
        <f t="shared" si="97"/>
        <v>0</v>
      </c>
      <c r="AZ101">
        <f t="shared" si="97"/>
        <v>0</v>
      </c>
      <c r="BA101">
        <f t="shared" si="97"/>
        <v>0</v>
      </c>
      <c r="BB101">
        <f t="shared" si="93"/>
        <v>0</v>
      </c>
      <c r="BC101">
        <f t="shared" si="93"/>
        <v>0</v>
      </c>
      <c r="BD101">
        <f t="shared" si="93"/>
        <v>0</v>
      </c>
      <c r="BE101">
        <f t="shared" si="70"/>
        <v>0</v>
      </c>
      <c r="BF101">
        <f t="shared" si="71"/>
        <v>0</v>
      </c>
      <c r="BG101">
        <f t="shared" si="72"/>
        <v>0</v>
      </c>
      <c r="BH101">
        <f t="shared" si="73"/>
        <v>0</v>
      </c>
      <c r="BI101">
        <f t="shared" si="74"/>
        <v>0</v>
      </c>
      <c r="BJ101">
        <f t="shared" si="75"/>
        <v>0</v>
      </c>
      <c r="BK101">
        <f t="shared" si="76"/>
        <v>0</v>
      </c>
      <c r="BL101">
        <f t="shared" si="77"/>
        <v>1</v>
      </c>
      <c r="BM101">
        <f t="shared" si="78"/>
        <v>0</v>
      </c>
      <c r="BN101">
        <f t="shared" si="79"/>
        <v>1</v>
      </c>
      <c r="BO101">
        <f t="shared" si="80"/>
        <v>0</v>
      </c>
      <c r="BP101">
        <f t="shared" si="81"/>
        <v>1</v>
      </c>
      <c r="BQ101">
        <f t="shared" si="82"/>
        <v>0</v>
      </c>
      <c r="BR101">
        <f t="shared" si="83"/>
        <v>0</v>
      </c>
      <c r="BS101">
        <f t="shared" si="84"/>
        <v>0</v>
      </c>
      <c r="BT101">
        <f t="shared" si="85"/>
        <v>0</v>
      </c>
      <c r="BU101">
        <f t="shared" si="86"/>
        <v>0</v>
      </c>
      <c r="BV101">
        <f t="shared" si="87"/>
        <v>0</v>
      </c>
      <c r="BW101">
        <f t="shared" si="88"/>
        <v>0</v>
      </c>
      <c r="BX101">
        <f t="shared" si="89"/>
        <v>0</v>
      </c>
      <c r="BY101">
        <f t="shared" si="90"/>
        <v>0</v>
      </c>
      <c r="BZ101">
        <v>1</v>
      </c>
    </row>
    <row r="102" spans="1:78" x14ac:dyDescent="0.2">
      <c r="A102">
        <v>5</v>
      </c>
      <c r="B102">
        <v>915</v>
      </c>
      <c r="C102" t="s">
        <v>20</v>
      </c>
      <c r="D102">
        <v>5</v>
      </c>
      <c r="E102">
        <v>250</v>
      </c>
      <c r="F102">
        <v>1</v>
      </c>
      <c r="G102">
        <v>4</v>
      </c>
      <c r="H102" s="2">
        <v>7.11</v>
      </c>
      <c r="I102" s="1"/>
      <c r="J102">
        <f t="shared" si="63"/>
        <v>0</v>
      </c>
      <c r="K102">
        <f t="shared" si="51"/>
        <v>0</v>
      </c>
      <c r="L102">
        <f t="shared" si="52"/>
        <v>0</v>
      </c>
      <c r="M102">
        <f t="shared" si="53"/>
        <v>0</v>
      </c>
      <c r="N102">
        <f t="shared" si="54"/>
        <v>0</v>
      </c>
      <c r="O102">
        <f t="shared" si="55"/>
        <v>1</v>
      </c>
      <c r="P102">
        <f t="shared" si="56"/>
        <v>0</v>
      </c>
      <c r="Q102">
        <f t="shared" si="57"/>
        <v>0</v>
      </c>
      <c r="R102">
        <f t="shared" si="58"/>
        <v>0</v>
      </c>
      <c r="S102">
        <f>VLOOKUP(D102,[1]stage!A:B,2,TRUE)</f>
        <v>0</v>
      </c>
      <c r="T102">
        <f t="shared" si="64"/>
        <v>0</v>
      </c>
      <c r="U102">
        <v>0</v>
      </c>
      <c r="V102">
        <v>1</v>
      </c>
      <c r="W102">
        <v>0</v>
      </c>
      <c r="X102">
        <v>1</v>
      </c>
      <c r="Y102">
        <v>0</v>
      </c>
      <c r="Z102">
        <v>0</v>
      </c>
      <c r="AA102">
        <f>VLOOKUP(D102,[1]Demand!A:B,2,TRUE)</f>
        <v>250</v>
      </c>
      <c r="AB102">
        <f t="shared" si="59"/>
        <v>269</v>
      </c>
      <c r="AC102">
        <f t="shared" si="65"/>
        <v>250</v>
      </c>
      <c r="AD102">
        <f t="shared" si="66"/>
        <v>0</v>
      </c>
      <c r="AE102">
        <f t="shared" si="67"/>
        <v>-19</v>
      </c>
      <c r="AF102">
        <f t="shared" si="94"/>
        <v>0</v>
      </c>
      <c r="AG102">
        <f t="shared" si="94"/>
        <v>19</v>
      </c>
      <c r="AH102">
        <f t="shared" si="95"/>
        <v>0</v>
      </c>
      <c r="AI102">
        <f t="shared" si="95"/>
        <v>0</v>
      </c>
      <c r="AJ102">
        <f t="shared" si="95"/>
        <v>0</v>
      </c>
      <c r="AK102">
        <f t="shared" si="91"/>
        <v>0</v>
      </c>
      <c r="AL102">
        <f t="shared" si="91"/>
        <v>0</v>
      </c>
      <c r="AM102">
        <f t="shared" si="91"/>
        <v>0</v>
      </c>
      <c r="AN102">
        <f t="shared" si="60"/>
        <v>0</v>
      </c>
      <c r="AO102">
        <f t="shared" si="96"/>
        <v>0</v>
      </c>
      <c r="AP102">
        <f t="shared" si="96"/>
        <v>0</v>
      </c>
      <c r="AQ102">
        <f t="shared" si="96"/>
        <v>0</v>
      </c>
      <c r="AR102">
        <f t="shared" si="92"/>
        <v>0</v>
      </c>
      <c r="AS102">
        <f t="shared" si="92"/>
        <v>0</v>
      </c>
      <c r="AT102">
        <f t="shared" si="92"/>
        <v>0</v>
      </c>
      <c r="AU102" t="b">
        <f t="shared" si="68"/>
        <v>0</v>
      </c>
      <c r="AV102" t="b">
        <f t="shared" si="69"/>
        <v>0</v>
      </c>
      <c r="AW102" t="b">
        <f t="shared" si="61"/>
        <v>0</v>
      </c>
      <c r="AX102">
        <f t="shared" si="62"/>
        <v>0</v>
      </c>
      <c r="AY102">
        <f t="shared" si="97"/>
        <v>0</v>
      </c>
      <c r="AZ102">
        <f t="shared" si="97"/>
        <v>0</v>
      </c>
      <c r="BA102">
        <f t="shared" si="97"/>
        <v>0</v>
      </c>
      <c r="BB102">
        <f t="shared" si="93"/>
        <v>0</v>
      </c>
      <c r="BC102">
        <f t="shared" si="93"/>
        <v>0</v>
      </c>
      <c r="BD102">
        <f t="shared" si="93"/>
        <v>0</v>
      </c>
      <c r="BE102">
        <f t="shared" si="70"/>
        <v>0</v>
      </c>
      <c r="BF102">
        <f t="shared" si="71"/>
        <v>0</v>
      </c>
      <c r="BG102">
        <f t="shared" si="72"/>
        <v>0</v>
      </c>
      <c r="BH102">
        <f t="shared" si="73"/>
        <v>0</v>
      </c>
      <c r="BI102">
        <f t="shared" si="74"/>
        <v>0</v>
      </c>
      <c r="BJ102">
        <f t="shared" si="75"/>
        <v>0</v>
      </c>
      <c r="BK102">
        <f t="shared" si="76"/>
        <v>0</v>
      </c>
      <c r="BL102">
        <f t="shared" si="77"/>
        <v>1</v>
      </c>
      <c r="BM102">
        <f t="shared" si="78"/>
        <v>0</v>
      </c>
      <c r="BN102">
        <f t="shared" si="79"/>
        <v>1</v>
      </c>
      <c r="BO102">
        <f t="shared" si="80"/>
        <v>0</v>
      </c>
      <c r="BP102">
        <f t="shared" si="81"/>
        <v>1</v>
      </c>
      <c r="BQ102">
        <f t="shared" si="82"/>
        <v>0</v>
      </c>
      <c r="BR102">
        <f t="shared" si="83"/>
        <v>0</v>
      </c>
      <c r="BS102">
        <f t="shared" si="84"/>
        <v>0</v>
      </c>
      <c r="BT102">
        <f t="shared" si="85"/>
        <v>0</v>
      </c>
      <c r="BU102">
        <f t="shared" si="86"/>
        <v>0</v>
      </c>
      <c r="BV102">
        <f t="shared" si="87"/>
        <v>0</v>
      </c>
      <c r="BW102">
        <f t="shared" si="88"/>
        <v>0</v>
      </c>
      <c r="BX102">
        <f t="shared" si="89"/>
        <v>0</v>
      </c>
      <c r="BY102">
        <f t="shared" si="90"/>
        <v>0</v>
      </c>
      <c r="BZ102">
        <v>1</v>
      </c>
    </row>
    <row r="103" spans="1:78" x14ac:dyDescent="0.2">
      <c r="A103">
        <v>5</v>
      </c>
      <c r="B103">
        <v>915</v>
      </c>
      <c r="C103" t="s">
        <v>20</v>
      </c>
      <c r="D103">
        <v>6</v>
      </c>
      <c r="E103">
        <v>250</v>
      </c>
      <c r="F103">
        <v>1</v>
      </c>
      <c r="G103">
        <v>4</v>
      </c>
      <c r="H103" s="2">
        <v>7.11</v>
      </c>
      <c r="I103" s="1"/>
      <c r="J103">
        <f t="shared" si="63"/>
        <v>0</v>
      </c>
      <c r="K103">
        <f t="shared" si="51"/>
        <v>0</v>
      </c>
      <c r="L103">
        <f t="shared" si="52"/>
        <v>0</v>
      </c>
      <c r="M103">
        <f t="shared" si="53"/>
        <v>0</v>
      </c>
      <c r="N103">
        <f t="shared" si="54"/>
        <v>0</v>
      </c>
      <c r="O103">
        <f t="shared" si="55"/>
        <v>0</v>
      </c>
      <c r="P103">
        <f t="shared" si="56"/>
        <v>1</v>
      </c>
      <c r="Q103">
        <f t="shared" si="57"/>
        <v>0</v>
      </c>
      <c r="R103">
        <f t="shared" si="58"/>
        <v>0</v>
      </c>
      <c r="S103">
        <f>VLOOKUP(D103,[1]stage!A:B,2,TRUE)</f>
        <v>0</v>
      </c>
      <c r="T103">
        <f t="shared" si="64"/>
        <v>0</v>
      </c>
      <c r="U103">
        <v>0</v>
      </c>
      <c r="V103">
        <v>1</v>
      </c>
      <c r="W103">
        <v>0</v>
      </c>
      <c r="X103">
        <v>1</v>
      </c>
      <c r="Y103">
        <v>0</v>
      </c>
      <c r="Z103">
        <v>0</v>
      </c>
      <c r="AA103">
        <f>VLOOKUP(D103,[1]Demand!A:B,2,TRUE)</f>
        <v>19</v>
      </c>
      <c r="AB103">
        <f t="shared" si="59"/>
        <v>250</v>
      </c>
      <c r="AC103">
        <f t="shared" si="65"/>
        <v>250</v>
      </c>
      <c r="AD103">
        <f t="shared" si="66"/>
        <v>0</v>
      </c>
      <c r="AE103">
        <f t="shared" si="67"/>
        <v>0</v>
      </c>
      <c r="AF103">
        <f t="shared" si="94"/>
        <v>0</v>
      </c>
      <c r="AG103">
        <f t="shared" si="94"/>
        <v>0</v>
      </c>
      <c r="AH103">
        <f t="shared" si="95"/>
        <v>0</v>
      </c>
      <c r="AI103">
        <f t="shared" si="95"/>
        <v>0</v>
      </c>
      <c r="AJ103">
        <f t="shared" si="95"/>
        <v>0</v>
      </c>
      <c r="AK103">
        <f t="shared" si="91"/>
        <v>0</v>
      </c>
      <c r="AL103">
        <f t="shared" si="91"/>
        <v>0</v>
      </c>
      <c r="AM103">
        <f t="shared" si="91"/>
        <v>0</v>
      </c>
      <c r="AN103">
        <f t="shared" si="60"/>
        <v>0</v>
      </c>
      <c r="AO103">
        <f t="shared" si="96"/>
        <v>0</v>
      </c>
      <c r="AP103">
        <f t="shared" si="96"/>
        <v>0</v>
      </c>
      <c r="AQ103">
        <f t="shared" si="96"/>
        <v>0</v>
      </c>
      <c r="AR103">
        <f t="shared" si="92"/>
        <v>0</v>
      </c>
      <c r="AS103">
        <f t="shared" si="92"/>
        <v>0</v>
      </c>
      <c r="AT103">
        <f t="shared" si="92"/>
        <v>0</v>
      </c>
      <c r="AU103" t="b">
        <f t="shared" si="68"/>
        <v>0</v>
      </c>
      <c r="AV103" t="b">
        <f t="shared" si="69"/>
        <v>0</v>
      </c>
      <c r="AW103" t="b">
        <f t="shared" si="61"/>
        <v>0</v>
      </c>
      <c r="AX103">
        <f t="shared" si="62"/>
        <v>0</v>
      </c>
      <c r="AY103">
        <f t="shared" si="97"/>
        <v>0</v>
      </c>
      <c r="AZ103">
        <f t="shared" si="97"/>
        <v>0</v>
      </c>
      <c r="BA103">
        <f t="shared" si="97"/>
        <v>0</v>
      </c>
      <c r="BB103">
        <f t="shared" si="93"/>
        <v>0</v>
      </c>
      <c r="BC103">
        <f t="shared" si="93"/>
        <v>0</v>
      </c>
      <c r="BD103">
        <f t="shared" si="93"/>
        <v>0</v>
      </c>
      <c r="BE103">
        <f t="shared" si="70"/>
        <v>0</v>
      </c>
      <c r="BF103">
        <f t="shared" si="71"/>
        <v>0</v>
      </c>
      <c r="BG103">
        <f t="shared" si="72"/>
        <v>0</v>
      </c>
      <c r="BH103">
        <f t="shared" si="73"/>
        <v>0</v>
      </c>
      <c r="BI103">
        <f t="shared" si="74"/>
        <v>0</v>
      </c>
      <c r="BJ103">
        <f t="shared" si="75"/>
        <v>0</v>
      </c>
      <c r="BK103">
        <f t="shared" si="76"/>
        <v>0</v>
      </c>
      <c r="BL103">
        <f t="shared" si="77"/>
        <v>1</v>
      </c>
      <c r="BM103">
        <f t="shared" si="78"/>
        <v>0</v>
      </c>
      <c r="BN103">
        <f t="shared" si="79"/>
        <v>1</v>
      </c>
      <c r="BO103">
        <f t="shared" si="80"/>
        <v>0</v>
      </c>
      <c r="BP103">
        <f t="shared" si="81"/>
        <v>1</v>
      </c>
      <c r="BQ103">
        <f t="shared" si="82"/>
        <v>0</v>
      </c>
      <c r="BR103">
        <f t="shared" si="83"/>
        <v>0</v>
      </c>
      <c r="BS103">
        <f t="shared" si="84"/>
        <v>0</v>
      </c>
      <c r="BT103">
        <f t="shared" si="85"/>
        <v>0</v>
      </c>
      <c r="BU103">
        <f t="shared" si="86"/>
        <v>0</v>
      </c>
      <c r="BV103">
        <f t="shared" si="87"/>
        <v>0</v>
      </c>
      <c r="BW103">
        <f t="shared" si="88"/>
        <v>0</v>
      </c>
      <c r="BX103">
        <f t="shared" si="89"/>
        <v>0</v>
      </c>
      <c r="BY103">
        <f t="shared" si="90"/>
        <v>0</v>
      </c>
      <c r="BZ103">
        <v>1</v>
      </c>
    </row>
    <row r="104" spans="1:78" x14ac:dyDescent="0.2">
      <c r="A104">
        <v>5</v>
      </c>
      <c r="B104">
        <v>915</v>
      </c>
      <c r="C104" t="s">
        <v>20</v>
      </c>
      <c r="D104">
        <v>7</v>
      </c>
      <c r="E104">
        <v>200</v>
      </c>
      <c r="F104">
        <v>1</v>
      </c>
      <c r="G104">
        <v>4</v>
      </c>
      <c r="H104" s="2">
        <v>7.11</v>
      </c>
      <c r="I104" s="1"/>
      <c r="J104">
        <f t="shared" si="63"/>
        <v>0</v>
      </c>
      <c r="K104">
        <f t="shared" si="51"/>
        <v>0</v>
      </c>
      <c r="L104">
        <f t="shared" si="52"/>
        <v>0</v>
      </c>
      <c r="M104">
        <f t="shared" si="53"/>
        <v>0</v>
      </c>
      <c r="N104">
        <f t="shared" si="54"/>
        <v>0</v>
      </c>
      <c r="O104">
        <f t="shared" si="55"/>
        <v>0</v>
      </c>
      <c r="P104">
        <f t="shared" si="56"/>
        <v>0</v>
      </c>
      <c r="Q104">
        <f t="shared" si="57"/>
        <v>1</v>
      </c>
      <c r="R104">
        <f t="shared" si="58"/>
        <v>0</v>
      </c>
      <c r="S104">
        <f>VLOOKUP(D104,[1]stage!A:B,2,TRUE)</f>
        <v>0</v>
      </c>
      <c r="T104">
        <f t="shared" si="64"/>
        <v>0</v>
      </c>
      <c r="U104">
        <v>0</v>
      </c>
      <c r="V104">
        <v>1</v>
      </c>
      <c r="W104">
        <v>0</v>
      </c>
      <c r="X104">
        <v>1</v>
      </c>
      <c r="Y104">
        <v>0</v>
      </c>
      <c r="Z104">
        <v>0</v>
      </c>
      <c r="AA104">
        <f>VLOOKUP(D104,[1]Demand!A:B,2,TRUE)</f>
        <v>321</v>
      </c>
      <c r="AB104">
        <f t="shared" si="59"/>
        <v>19</v>
      </c>
      <c r="AC104">
        <f t="shared" si="65"/>
        <v>250</v>
      </c>
      <c r="AD104">
        <f t="shared" si="66"/>
        <v>-50</v>
      </c>
      <c r="AE104">
        <f t="shared" si="67"/>
        <v>181</v>
      </c>
      <c r="AF104">
        <f t="shared" si="94"/>
        <v>50</v>
      </c>
      <c r="AG104">
        <f t="shared" si="94"/>
        <v>181</v>
      </c>
      <c r="AH104">
        <f t="shared" si="95"/>
        <v>0</v>
      </c>
      <c r="AI104">
        <f t="shared" si="95"/>
        <v>0</v>
      </c>
      <c r="AJ104">
        <f t="shared" si="95"/>
        <v>0</v>
      </c>
      <c r="AK104">
        <f t="shared" si="91"/>
        <v>0</v>
      </c>
      <c r="AL104">
        <f t="shared" si="91"/>
        <v>0</v>
      </c>
      <c r="AM104">
        <f t="shared" si="91"/>
        <v>0</v>
      </c>
      <c r="AN104">
        <f t="shared" si="60"/>
        <v>1</v>
      </c>
      <c r="AO104">
        <f t="shared" si="96"/>
        <v>0</v>
      </c>
      <c r="AP104">
        <f t="shared" si="96"/>
        <v>1</v>
      </c>
      <c r="AQ104">
        <f t="shared" si="96"/>
        <v>0</v>
      </c>
      <c r="AR104">
        <f t="shared" si="92"/>
        <v>1</v>
      </c>
      <c r="AS104">
        <f t="shared" si="92"/>
        <v>0</v>
      </c>
      <c r="AT104">
        <f t="shared" si="92"/>
        <v>0</v>
      </c>
      <c r="AU104" t="b">
        <f t="shared" si="68"/>
        <v>1</v>
      </c>
      <c r="AV104" t="b">
        <f t="shared" si="69"/>
        <v>0</v>
      </c>
      <c r="AW104" t="b">
        <f t="shared" si="61"/>
        <v>1</v>
      </c>
      <c r="AX104">
        <f t="shared" si="62"/>
        <v>1</v>
      </c>
      <c r="AY104">
        <f t="shared" si="97"/>
        <v>0</v>
      </c>
      <c r="AZ104">
        <f t="shared" si="97"/>
        <v>1</v>
      </c>
      <c r="BA104">
        <f t="shared" si="97"/>
        <v>0</v>
      </c>
      <c r="BB104">
        <f t="shared" si="93"/>
        <v>1</v>
      </c>
      <c r="BC104">
        <f t="shared" si="93"/>
        <v>0</v>
      </c>
      <c r="BD104">
        <f t="shared" si="93"/>
        <v>0</v>
      </c>
      <c r="BE104">
        <f t="shared" si="70"/>
        <v>0</v>
      </c>
      <c r="BF104">
        <f t="shared" si="71"/>
        <v>0</v>
      </c>
      <c r="BG104">
        <f t="shared" si="72"/>
        <v>0</v>
      </c>
      <c r="BH104">
        <f t="shared" si="73"/>
        <v>0</v>
      </c>
      <c r="BI104">
        <f t="shared" si="74"/>
        <v>0</v>
      </c>
      <c r="BJ104">
        <f t="shared" si="75"/>
        <v>0</v>
      </c>
      <c r="BK104">
        <f t="shared" si="76"/>
        <v>0</v>
      </c>
      <c r="BL104">
        <f t="shared" si="77"/>
        <v>1</v>
      </c>
      <c r="BM104">
        <f t="shared" si="78"/>
        <v>0</v>
      </c>
      <c r="BN104">
        <f t="shared" si="79"/>
        <v>1</v>
      </c>
      <c r="BO104">
        <f t="shared" si="80"/>
        <v>0</v>
      </c>
      <c r="BP104">
        <f t="shared" si="81"/>
        <v>1</v>
      </c>
      <c r="BQ104">
        <f t="shared" si="82"/>
        <v>0</v>
      </c>
      <c r="BR104">
        <f t="shared" si="83"/>
        <v>0</v>
      </c>
      <c r="BS104">
        <f t="shared" si="84"/>
        <v>0</v>
      </c>
      <c r="BT104">
        <f t="shared" si="85"/>
        <v>0</v>
      </c>
      <c r="BU104">
        <f t="shared" si="86"/>
        <v>0</v>
      </c>
      <c r="BV104">
        <f t="shared" si="87"/>
        <v>0</v>
      </c>
      <c r="BW104">
        <f t="shared" si="88"/>
        <v>0</v>
      </c>
      <c r="BX104">
        <f t="shared" si="89"/>
        <v>0</v>
      </c>
      <c r="BY104">
        <f t="shared" si="90"/>
        <v>0</v>
      </c>
      <c r="BZ104">
        <v>1</v>
      </c>
    </row>
    <row r="105" spans="1:78" x14ac:dyDescent="0.2">
      <c r="A105">
        <v>5</v>
      </c>
      <c r="B105">
        <v>915</v>
      </c>
      <c r="C105" t="s">
        <v>20</v>
      </c>
      <c r="D105">
        <v>8</v>
      </c>
      <c r="E105">
        <v>250</v>
      </c>
      <c r="F105">
        <v>1</v>
      </c>
      <c r="G105">
        <v>4</v>
      </c>
      <c r="H105" s="2">
        <v>7.11</v>
      </c>
      <c r="I105" s="1"/>
      <c r="J105">
        <f t="shared" si="63"/>
        <v>0</v>
      </c>
      <c r="K105">
        <f t="shared" si="51"/>
        <v>0</v>
      </c>
      <c r="L105">
        <f t="shared" si="52"/>
        <v>0</v>
      </c>
      <c r="M105">
        <f t="shared" si="53"/>
        <v>0</v>
      </c>
      <c r="N105">
        <f t="shared" si="54"/>
        <v>0</v>
      </c>
      <c r="O105">
        <f t="shared" si="55"/>
        <v>0</v>
      </c>
      <c r="P105">
        <f t="shared" si="56"/>
        <v>0</v>
      </c>
      <c r="Q105">
        <f t="shared" si="57"/>
        <v>0</v>
      </c>
      <c r="R105">
        <f t="shared" si="58"/>
        <v>1</v>
      </c>
      <c r="S105">
        <f>VLOOKUP(D105,[1]stage!A:B,2,TRUE)</f>
        <v>0</v>
      </c>
      <c r="T105">
        <f t="shared" si="64"/>
        <v>0</v>
      </c>
      <c r="U105">
        <v>0</v>
      </c>
      <c r="V105">
        <v>1</v>
      </c>
      <c r="W105">
        <v>0</v>
      </c>
      <c r="X105">
        <v>1</v>
      </c>
      <c r="Y105">
        <v>0</v>
      </c>
      <c r="Z105">
        <v>0</v>
      </c>
      <c r="AA105">
        <f>VLOOKUP(D105,[1]Demand!A:B,2,TRUE)</f>
        <v>414</v>
      </c>
      <c r="AB105">
        <f t="shared" si="59"/>
        <v>321</v>
      </c>
      <c r="AC105">
        <f t="shared" si="65"/>
        <v>200</v>
      </c>
      <c r="AD105">
        <f t="shared" si="66"/>
        <v>50</v>
      </c>
      <c r="AE105">
        <f t="shared" si="67"/>
        <v>-71</v>
      </c>
      <c r="AF105">
        <f t="shared" si="94"/>
        <v>50</v>
      </c>
      <c r="AG105">
        <f t="shared" si="94"/>
        <v>71</v>
      </c>
      <c r="AH105">
        <f t="shared" si="95"/>
        <v>0</v>
      </c>
      <c r="AI105">
        <f t="shared" si="95"/>
        <v>0</v>
      </c>
      <c r="AJ105">
        <f t="shared" si="95"/>
        <v>0</v>
      </c>
      <c r="AK105">
        <f t="shared" si="91"/>
        <v>0</v>
      </c>
      <c r="AL105">
        <f t="shared" si="91"/>
        <v>0</v>
      </c>
      <c r="AM105">
        <f t="shared" si="91"/>
        <v>0</v>
      </c>
      <c r="AN105">
        <f t="shared" si="60"/>
        <v>0</v>
      </c>
      <c r="AO105">
        <f t="shared" si="96"/>
        <v>0</v>
      </c>
      <c r="AP105">
        <f t="shared" si="96"/>
        <v>0</v>
      </c>
      <c r="AQ105">
        <f t="shared" si="96"/>
        <v>0</v>
      </c>
      <c r="AR105">
        <f t="shared" si="92"/>
        <v>0</v>
      </c>
      <c r="AS105">
        <f t="shared" si="92"/>
        <v>0</v>
      </c>
      <c r="AT105">
        <f t="shared" si="92"/>
        <v>0</v>
      </c>
      <c r="AU105" t="b">
        <f t="shared" si="68"/>
        <v>0</v>
      </c>
      <c r="AV105" t="b">
        <f t="shared" si="69"/>
        <v>1</v>
      </c>
      <c r="AW105" t="b">
        <f t="shared" si="61"/>
        <v>1</v>
      </c>
      <c r="AX105">
        <f t="shared" si="62"/>
        <v>1</v>
      </c>
      <c r="AY105">
        <f t="shared" si="97"/>
        <v>0</v>
      </c>
      <c r="AZ105">
        <f t="shared" si="97"/>
        <v>1</v>
      </c>
      <c r="BA105">
        <f t="shared" si="97"/>
        <v>0</v>
      </c>
      <c r="BB105">
        <f t="shared" si="93"/>
        <v>1</v>
      </c>
      <c r="BC105">
        <f t="shared" si="93"/>
        <v>0</v>
      </c>
      <c r="BD105">
        <f t="shared" si="93"/>
        <v>0</v>
      </c>
      <c r="BE105">
        <f t="shared" si="70"/>
        <v>0</v>
      </c>
      <c r="BF105">
        <f t="shared" si="71"/>
        <v>0</v>
      </c>
      <c r="BG105">
        <f t="shared" si="72"/>
        <v>0</v>
      </c>
      <c r="BH105">
        <f t="shared" si="73"/>
        <v>0</v>
      </c>
      <c r="BI105">
        <f t="shared" si="74"/>
        <v>0</v>
      </c>
      <c r="BJ105">
        <f t="shared" si="75"/>
        <v>0</v>
      </c>
      <c r="BK105">
        <f t="shared" si="76"/>
        <v>0</v>
      </c>
      <c r="BL105">
        <f t="shared" si="77"/>
        <v>1</v>
      </c>
      <c r="BM105">
        <f t="shared" si="78"/>
        <v>0</v>
      </c>
      <c r="BN105">
        <f t="shared" si="79"/>
        <v>1</v>
      </c>
      <c r="BO105">
        <f t="shared" si="80"/>
        <v>0</v>
      </c>
      <c r="BP105">
        <f t="shared" si="81"/>
        <v>1</v>
      </c>
      <c r="BQ105">
        <f t="shared" si="82"/>
        <v>0</v>
      </c>
      <c r="BR105">
        <f t="shared" si="83"/>
        <v>0</v>
      </c>
      <c r="BS105">
        <f t="shared" si="84"/>
        <v>0</v>
      </c>
      <c r="BT105">
        <f t="shared" si="85"/>
        <v>0</v>
      </c>
      <c r="BU105">
        <f t="shared" si="86"/>
        <v>0</v>
      </c>
      <c r="BV105">
        <f t="shared" si="87"/>
        <v>0</v>
      </c>
      <c r="BW105">
        <f t="shared" si="88"/>
        <v>0</v>
      </c>
      <c r="BX105">
        <f t="shared" si="89"/>
        <v>0</v>
      </c>
      <c r="BY105">
        <f t="shared" si="90"/>
        <v>0</v>
      </c>
      <c r="BZ105">
        <v>1</v>
      </c>
    </row>
    <row r="106" spans="1:78" x14ac:dyDescent="0.2">
      <c r="A106">
        <v>5</v>
      </c>
      <c r="B106">
        <v>916</v>
      </c>
      <c r="C106" t="s">
        <v>21</v>
      </c>
      <c r="D106">
        <v>1</v>
      </c>
      <c r="E106">
        <v>50</v>
      </c>
      <c r="F106">
        <v>1</v>
      </c>
      <c r="G106">
        <v>4</v>
      </c>
      <c r="H106" s="2">
        <v>2.21</v>
      </c>
      <c r="I106" s="1"/>
      <c r="J106">
        <f t="shared" si="63"/>
        <v>0</v>
      </c>
      <c r="K106">
        <f t="shared" si="51"/>
        <v>1</v>
      </c>
      <c r="L106">
        <f t="shared" si="52"/>
        <v>0</v>
      </c>
      <c r="M106">
        <f t="shared" si="53"/>
        <v>0</v>
      </c>
      <c r="N106">
        <f t="shared" si="54"/>
        <v>0</v>
      </c>
      <c r="O106">
        <f t="shared" si="55"/>
        <v>0</v>
      </c>
      <c r="P106">
        <f t="shared" si="56"/>
        <v>0</v>
      </c>
      <c r="Q106">
        <f t="shared" si="57"/>
        <v>0</v>
      </c>
      <c r="R106">
        <f t="shared" si="58"/>
        <v>0</v>
      </c>
      <c r="S106">
        <f>VLOOKUP(D106,[1]stage!A:B,2,TRUE)</f>
        <v>0</v>
      </c>
      <c r="T106">
        <f t="shared" si="64"/>
        <v>0</v>
      </c>
      <c r="U106">
        <v>0</v>
      </c>
      <c r="V106">
        <v>1</v>
      </c>
      <c r="W106">
        <v>0</v>
      </c>
      <c r="X106">
        <v>1</v>
      </c>
      <c r="Y106">
        <v>0</v>
      </c>
      <c r="Z106">
        <v>0</v>
      </c>
      <c r="AA106">
        <f>VLOOKUP(D106,[1]Demand!A:B,2,TRUE)</f>
        <v>423</v>
      </c>
      <c r="AB106">
        <f t="shared" si="59"/>
        <v>414</v>
      </c>
      <c r="AC106">
        <f t="shared" si="65"/>
        <v>250</v>
      </c>
      <c r="AD106">
        <f t="shared" si="66"/>
        <v>-200</v>
      </c>
      <c r="AE106">
        <f t="shared" si="67"/>
        <v>-364</v>
      </c>
      <c r="AF106">
        <f t="shared" si="94"/>
        <v>200</v>
      </c>
      <c r="AG106">
        <f t="shared" si="94"/>
        <v>364</v>
      </c>
      <c r="AH106">
        <f t="shared" si="95"/>
        <v>0</v>
      </c>
      <c r="AI106">
        <f t="shared" si="95"/>
        <v>0</v>
      </c>
      <c r="AJ106">
        <f t="shared" si="95"/>
        <v>0</v>
      </c>
      <c r="AK106">
        <f t="shared" si="91"/>
        <v>0</v>
      </c>
      <c r="AL106">
        <f t="shared" si="91"/>
        <v>0</v>
      </c>
      <c r="AM106">
        <f t="shared" si="91"/>
        <v>0</v>
      </c>
      <c r="AN106">
        <f t="shared" si="60"/>
        <v>0</v>
      </c>
      <c r="AO106">
        <f t="shared" si="96"/>
        <v>0</v>
      </c>
      <c r="AP106">
        <f t="shared" si="96"/>
        <v>0</v>
      </c>
      <c r="AQ106">
        <f t="shared" si="96"/>
        <v>0</v>
      </c>
      <c r="AR106">
        <f t="shared" si="92"/>
        <v>0</v>
      </c>
      <c r="AS106">
        <f t="shared" si="92"/>
        <v>0</v>
      </c>
      <c r="AT106">
        <f t="shared" si="92"/>
        <v>0</v>
      </c>
      <c r="AU106" t="b">
        <f t="shared" si="68"/>
        <v>0</v>
      </c>
      <c r="AV106" t="b">
        <f t="shared" si="69"/>
        <v>0</v>
      </c>
      <c r="AW106" t="b">
        <f t="shared" si="61"/>
        <v>0</v>
      </c>
      <c r="AX106">
        <f t="shared" si="62"/>
        <v>0</v>
      </c>
      <c r="AY106">
        <f t="shared" si="97"/>
        <v>0</v>
      </c>
      <c r="AZ106">
        <f t="shared" si="97"/>
        <v>0</v>
      </c>
      <c r="BA106">
        <f t="shared" si="97"/>
        <v>0</v>
      </c>
      <c r="BB106">
        <f t="shared" si="93"/>
        <v>0</v>
      </c>
      <c r="BC106">
        <f t="shared" si="93"/>
        <v>0</v>
      </c>
      <c r="BD106">
        <f t="shared" si="93"/>
        <v>0</v>
      </c>
      <c r="BE106">
        <f t="shared" si="70"/>
        <v>0</v>
      </c>
      <c r="BF106">
        <f t="shared" si="71"/>
        <v>0</v>
      </c>
      <c r="BG106">
        <f t="shared" si="72"/>
        <v>0</v>
      </c>
      <c r="BH106">
        <f t="shared" si="73"/>
        <v>0</v>
      </c>
      <c r="BI106">
        <f t="shared" si="74"/>
        <v>0</v>
      </c>
      <c r="BJ106">
        <f t="shared" si="75"/>
        <v>0</v>
      </c>
      <c r="BK106">
        <f t="shared" si="76"/>
        <v>0</v>
      </c>
      <c r="BL106">
        <f t="shared" si="77"/>
        <v>1</v>
      </c>
      <c r="BM106">
        <f t="shared" si="78"/>
        <v>0</v>
      </c>
      <c r="BN106">
        <f t="shared" si="79"/>
        <v>1</v>
      </c>
      <c r="BO106">
        <f t="shared" si="80"/>
        <v>0</v>
      </c>
      <c r="BP106">
        <f t="shared" si="81"/>
        <v>1</v>
      </c>
      <c r="BQ106">
        <f t="shared" si="82"/>
        <v>0</v>
      </c>
      <c r="BR106">
        <f t="shared" si="83"/>
        <v>0</v>
      </c>
      <c r="BS106">
        <f t="shared" si="84"/>
        <v>0</v>
      </c>
      <c r="BT106">
        <f t="shared" si="85"/>
        <v>0</v>
      </c>
      <c r="BU106">
        <f t="shared" si="86"/>
        <v>0</v>
      </c>
      <c r="BV106">
        <f t="shared" si="87"/>
        <v>0</v>
      </c>
      <c r="BW106">
        <f t="shared" si="88"/>
        <v>0</v>
      </c>
      <c r="BX106">
        <f t="shared" si="89"/>
        <v>0</v>
      </c>
      <c r="BY106">
        <f t="shared" si="90"/>
        <v>0</v>
      </c>
      <c r="BZ106">
        <v>1</v>
      </c>
    </row>
    <row r="107" spans="1:78" x14ac:dyDescent="0.2">
      <c r="A107">
        <v>5</v>
      </c>
      <c r="B107">
        <v>916</v>
      </c>
      <c r="C107" t="s">
        <v>21</v>
      </c>
      <c r="D107">
        <v>2</v>
      </c>
      <c r="E107">
        <v>100</v>
      </c>
      <c r="F107">
        <v>1</v>
      </c>
      <c r="G107">
        <v>4</v>
      </c>
      <c r="H107" s="2">
        <v>2.21</v>
      </c>
      <c r="I107" s="1"/>
      <c r="J107">
        <f t="shared" si="63"/>
        <v>0</v>
      </c>
      <c r="K107">
        <f t="shared" si="51"/>
        <v>0</v>
      </c>
      <c r="L107">
        <f t="shared" si="52"/>
        <v>1</v>
      </c>
      <c r="M107">
        <f t="shared" si="53"/>
        <v>0</v>
      </c>
      <c r="N107">
        <f t="shared" si="54"/>
        <v>0</v>
      </c>
      <c r="O107">
        <f t="shared" si="55"/>
        <v>0</v>
      </c>
      <c r="P107">
        <f t="shared" si="56"/>
        <v>0</v>
      </c>
      <c r="Q107">
        <f t="shared" si="57"/>
        <v>0</v>
      </c>
      <c r="R107">
        <f t="shared" si="58"/>
        <v>0</v>
      </c>
      <c r="S107">
        <f>VLOOKUP(D107,[1]stage!A:B,2,TRUE)</f>
        <v>1</v>
      </c>
      <c r="T107">
        <f t="shared" si="64"/>
        <v>1</v>
      </c>
      <c r="U107">
        <v>0</v>
      </c>
      <c r="V107">
        <v>1</v>
      </c>
      <c r="W107">
        <v>0</v>
      </c>
      <c r="X107">
        <v>1</v>
      </c>
      <c r="Y107">
        <v>0</v>
      </c>
      <c r="Z107">
        <v>0</v>
      </c>
      <c r="AA107">
        <f>VLOOKUP(D107,[1]Demand!A:B,2,TRUE)</f>
        <v>152</v>
      </c>
      <c r="AB107">
        <f t="shared" si="59"/>
        <v>423</v>
      </c>
      <c r="AC107">
        <f t="shared" si="65"/>
        <v>50</v>
      </c>
      <c r="AD107">
        <f t="shared" si="66"/>
        <v>50</v>
      </c>
      <c r="AE107">
        <f t="shared" si="67"/>
        <v>-323</v>
      </c>
      <c r="AF107">
        <f t="shared" si="94"/>
        <v>50</v>
      </c>
      <c r="AG107">
        <f t="shared" si="94"/>
        <v>323</v>
      </c>
      <c r="AH107">
        <f t="shared" si="95"/>
        <v>0</v>
      </c>
      <c r="AI107">
        <f t="shared" si="95"/>
        <v>1</v>
      </c>
      <c r="AJ107">
        <f t="shared" si="95"/>
        <v>0</v>
      </c>
      <c r="AK107">
        <f t="shared" si="91"/>
        <v>1</v>
      </c>
      <c r="AL107">
        <f t="shared" si="91"/>
        <v>0</v>
      </c>
      <c r="AM107">
        <f t="shared" si="91"/>
        <v>0</v>
      </c>
      <c r="AN107">
        <f t="shared" si="60"/>
        <v>0</v>
      </c>
      <c r="AO107">
        <f t="shared" si="96"/>
        <v>0</v>
      </c>
      <c r="AP107">
        <f t="shared" si="96"/>
        <v>0</v>
      </c>
      <c r="AQ107">
        <f t="shared" si="96"/>
        <v>0</v>
      </c>
      <c r="AR107">
        <f t="shared" si="92"/>
        <v>0</v>
      </c>
      <c r="AS107">
        <f t="shared" si="92"/>
        <v>0</v>
      </c>
      <c r="AT107">
        <f t="shared" si="92"/>
        <v>0</v>
      </c>
      <c r="AU107" t="b">
        <f t="shared" si="68"/>
        <v>0</v>
      </c>
      <c r="AV107" t="b">
        <f t="shared" si="69"/>
        <v>1</v>
      </c>
      <c r="AW107" t="b">
        <f t="shared" si="61"/>
        <v>1</v>
      </c>
      <c r="AX107">
        <f t="shared" si="62"/>
        <v>1</v>
      </c>
      <c r="AY107">
        <f t="shared" si="97"/>
        <v>0</v>
      </c>
      <c r="AZ107">
        <f t="shared" si="97"/>
        <v>1</v>
      </c>
      <c r="BA107">
        <f t="shared" si="97"/>
        <v>0</v>
      </c>
      <c r="BB107">
        <f t="shared" si="93"/>
        <v>1</v>
      </c>
      <c r="BC107">
        <f t="shared" si="93"/>
        <v>0</v>
      </c>
      <c r="BD107">
        <f t="shared" si="93"/>
        <v>0</v>
      </c>
      <c r="BE107">
        <f t="shared" si="70"/>
        <v>0</v>
      </c>
      <c r="BF107">
        <f t="shared" si="71"/>
        <v>0</v>
      </c>
      <c r="BG107">
        <f t="shared" si="72"/>
        <v>0</v>
      </c>
      <c r="BH107">
        <f t="shared" si="73"/>
        <v>0</v>
      </c>
      <c r="BI107">
        <f t="shared" si="74"/>
        <v>0</v>
      </c>
      <c r="BJ107">
        <f t="shared" si="75"/>
        <v>0</v>
      </c>
      <c r="BK107">
        <f t="shared" si="76"/>
        <v>0</v>
      </c>
      <c r="BL107">
        <f t="shared" si="77"/>
        <v>1</v>
      </c>
      <c r="BM107">
        <f t="shared" si="78"/>
        <v>0</v>
      </c>
      <c r="BN107">
        <f t="shared" si="79"/>
        <v>1</v>
      </c>
      <c r="BO107">
        <f t="shared" si="80"/>
        <v>0</v>
      </c>
      <c r="BP107">
        <f t="shared" si="81"/>
        <v>1</v>
      </c>
      <c r="BQ107">
        <f t="shared" si="82"/>
        <v>0</v>
      </c>
      <c r="BR107">
        <f t="shared" si="83"/>
        <v>0</v>
      </c>
      <c r="BS107">
        <f t="shared" si="84"/>
        <v>0</v>
      </c>
      <c r="BT107">
        <f t="shared" si="85"/>
        <v>0</v>
      </c>
      <c r="BU107">
        <f t="shared" si="86"/>
        <v>0</v>
      </c>
      <c r="BV107">
        <f t="shared" si="87"/>
        <v>0</v>
      </c>
      <c r="BW107">
        <f t="shared" si="88"/>
        <v>0</v>
      </c>
      <c r="BX107">
        <f t="shared" si="89"/>
        <v>0</v>
      </c>
      <c r="BY107">
        <f t="shared" si="90"/>
        <v>0</v>
      </c>
      <c r="BZ107">
        <v>1</v>
      </c>
    </row>
    <row r="108" spans="1:78" x14ac:dyDescent="0.2">
      <c r="A108">
        <v>5</v>
      </c>
      <c r="B108">
        <v>916</v>
      </c>
      <c r="C108" t="s">
        <v>21</v>
      </c>
      <c r="D108">
        <v>3</v>
      </c>
      <c r="E108">
        <v>50</v>
      </c>
      <c r="F108">
        <v>1</v>
      </c>
      <c r="G108">
        <v>4</v>
      </c>
      <c r="H108" s="2">
        <v>2.21</v>
      </c>
      <c r="I108" s="1"/>
      <c r="J108">
        <f t="shared" si="63"/>
        <v>0</v>
      </c>
      <c r="K108">
        <f t="shared" si="51"/>
        <v>0</v>
      </c>
      <c r="L108">
        <f t="shared" si="52"/>
        <v>0</v>
      </c>
      <c r="M108">
        <f t="shared" si="53"/>
        <v>1</v>
      </c>
      <c r="N108">
        <f t="shared" si="54"/>
        <v>0</v>
      </c>
      <c r="O108">
        <f t="shared" si="55"/>
        <v>0</v>
      </c>
      <c r="P108">
        <f t="shared" si="56"/>
        <v>0</v>
      </c>
      <c r="Q108">
        <f t="shared" si="57"/>
        <v>0</v>
      </c>
      <c r="R108">
        <f t="shared" si="58"/>
        <v>0</v>
      </c>
      <c r="S108">
        <f>VLOOKUP(D108,[1]stage!A:B,2,TRUE)</f>
        <v>1</v>
      </c>
      <c r="T108">
        <f t="shared" si="64"/>
        <v>1</v>
      </c>
      <c r="U108">
        <v>0</v>
      </c>
      <c r="V108">
        <v>1</v>
      </c>
      <c r="W108">
        <v>0</v>
      </c>
      <c r="X108">
        <v>1</v>
      </c>
      <c r="Y108">
        <v>0</v>
      </c>
      <c r="Z108">
        <v>0</v>
      </c>
      <c r="AA108">
        <f>VLOOKUP(D108,[1]Demand!A:B,2,TRUE)</f>
        <v>9</v>
      </c>
      <c r="AB108">
        <f t="shared" si="59"/>
        <v>152</v>
      </c>
      <c r="AC108">
        <f t="shared" si="65"/>
        <v>100</v>
      </c>
      <c r="AD108">
        <f t="shared" si="66"/>
        <v>-50</v>
      </c>
      <c r="AE108">
        <f t="shared" si="67"/>
        <v>-102</v>
      </c>
      <c r="AF108">
        <f t="shared" si="94"/>
        <v>50</v>
      </c>
      <c r="AG108">
        <f t="shared" si="94"/>
        <v>102</v>
      </c>
      <c r="AH108">
        <f t="shared" si="95"/>
        <v>0</v>
      </c>
      <c r="AI108">
        <f t="shared" si="95"/>
        <v>1</v>
      </c>
      <c r="AJ108">
        <f t="shared" si="95"/>
        <v>0</v>
      </c>
      <c r="AK108">
        <f t="shared" si="91"/>
        <v>1</v>
      </c>
      <c r="AL108">
        <f t="shared" si="91"/>
        <v>0</v>
      </c>
      <c r="AM108">
        <f t="shared" si="91"/>
        <v>0</v>
      </c>
      <c r="AN108">
        <f t="shared" si="60"/>
        <v>0</v>
      </c>
      <c r="AO108">
        <f t="shared" si="96"/>
        <v>0</v>
      </c>
      <c r="AP108">
        <f t="shared" si="96"/>
        <v>0</v>
      </c>
      <c r="AQ108">
        <f t="shared" si="96"/>
        <v>0</v>
      </c>
      <c r="AR108">
        <f t="shared" si="92"/>
        <v>0</v>
      </c>
      <c r="AS108">
        <f t="shared" si="92"/>
        <v>0</v>
      </c>
      <c r="AT108">
        <f t="shared" si="92"/>
        <v>0</v>
      </c>
      <c r="AU108" t="b">
        <f t="shared" si="68"/>
        <v>0</v>
      </c>
      <c r="AV108" t="b">
        <f t="shared" si="69"/>
        <v>0</v>
      </c>
      <c r="AW108" t="b">
        <f t="shared" si="61"/>
        <v>0</v>
      </c>
      <c r="AX108">
        <f t="shared" si="62"/>
        <v>0</v>
      </c>
      <c r="AY108">
        <f t="shared" si="97"/>
        <v>0</v>
      </c>
      <c r="AZ108">
        <f t="shared" si="97"/>
        <v>0</v>
      </c>
      <c r="BA108">
        <f t="shared" si="97"/>
        <v>0</v>
      </c>
      <c r="BB108">
        <f t="shared" si="93"/>
        <v>0</v>
      </c>
      <c r="BC108">
        <f t="shared" si="93"/>
        <v>0</v>
      </c>
      <c r="BD108">
        <f t="shared" si="93"/>
        <v>0</v>
      </c>
      <c r="BE108">
        <f t="shared" si="70"/>
        <v>0</v>
      </c>
      <c r="BF108">
        <f t="shared" si="71"/>
        <v>0</v>
      </c>
      <c r="BG108">
        <f t="shared" si="72"/>
        <v>0</v>
      </c>
      <c r="BH108">
        <f t="shared" si="73"/>
        <v>0</v>
      </c>
      <c r="BI108">
        <f t="shared" si="74"/>
        <v>0</v>
      </c>
      <c r="BJ108">
        <f t="shared" si="75"/>
        <v>0</v>
      </c>
      <c r="BK108">
        <f t="shared" si="76"/>
        <v>0</v>
      </c>
      <c r="BL108">
        <f t="shared" si="77"/>
        <v>1</v>
      </c>
      <c r="BM108">
        <f t="shared" si="78"/>
        <v>0</v>
      </c>
      <c r="BN108">
        <f t="shared" si="79"/>
        <v>1</v>
      </c>
      <c r="BO108">
        <f t="shared" si="80"/>
        <v>0</v>
      </c>
      <c r="BP108">
        <f t="shared" si="81"/>
        <v>1</v>
      </c>
      <c r="BQ108">
        <f t="shared" si="82"/>
        <v>0</v>
      </c>
      <c r="BR108">
        <f t="shared" si="83"/>
        <v>0</v>
      </c>
      <c r="BS108">
        <f t="shared" si="84"/>
        <v>0</v>
      </c>
      <c r="BT108">
        <f t="shared" si="85"/>
        <v>0</v>
      </c>
      <c r="BU108">
        <f t="shared" si="86"/>
        <v>0</v>
      </c>
      <c r="BV108">
        <f t="shared" si="87"/>
        <v>0</v>
      </c>
      <c r="BW108">
        <f t="shared" si="88"/>
        <v>0</v>
      </c>
      <c r="BX108">
        <f t="shared" si="89"/>
        <v>0</v>
      </c>
      <c r="BY108">
        <f t="shared" si="90"/>
        <v>0</v>
      </c>
      <c r="BZ108">
        <v>1</v>
      </c>
    </row>
    <row r="109" spans="1:78" x14ac:dyDescent="0.2">
      <c r="A109">
        <v>5</v>
      </c>
      <c r="B109">
        <v>916</v>
      </c>
      <c r="C109" t="s">
        <v>21</v>
      </c>
      <c r="D109">
        <v>4</v>
      </c>
      <c r="E109">
        <v>10</v>
      </c>
      <c r="F109">
        <v>1</v>
      </c>
      <c r="G109">
        <v>4</v>
      </c>
      <c r="H109" s="2">
        <v>2.21</v>
      </c>
      <c r="I109" s="1"/>
      <c r="J109">
        <f t="shared" si="63"/>
        <v>0</v>
      </c>
      <c r="K109">
        <f t="shared" si="51"/>
        <v>0</v>
      </c>
      <c r="L109">
        <f t="shared" si="52"/>
        <v>0</v>
      </c>
      <c r="M109">
        <f t="shared" si="53"/>
        <v>0</v>
      </c>
      <c r="N109">
        <f t="shared" si="54"/>
        <v>1</v>
      </c>
      <c r="O109">
        <f t="shared" si="55"/>
        <v>0</v>
      </c>
      <c r="P109">
        <f t="shared" si="56"/>
        <v>0</v>
      </c>
      <c r="Q109">
        <f t="shared" si="57"/>
        <v>0</v>
      </c>
      <c r="R109">
        <f t="shared" si="58"/>
        <v>0</v>
      </c>
      <c r="S109">
        <f>VLOOKUP(D109,[1]stage!A:B,2,TRUE)</f>
        <v>0</v>
      </c>
      <c r="T109">
        <f t="shared" si="64"/>
        <v>0</v>
      </c>
      <c r="U109">
        <v>0</v>
      </c>
      <c r="V109">
        <v>1</v>
      </c>
      <c r="W109">
        <v>0</v>
      </c>
      <c r="X109">
        <v>1</v>
      </c>
      <c r="Y109">
        <v>0</v>
      </c>
      <c r="Z109">
        <v>0</v>
      </c>
      <c r="AA109">
        <f>VLOOKUP(D109,[1]Demand!A:B,2,TRUE)</f>
        <v>269</v>
      </c>
      <c r="AB109">
        <f t="shared" si="59"/>
        <v>9</v>
      </c>
      <c r="AC109">
        <f t="shared" si="65"/>
        <v>50</v>
      </c>
      <c r="AD109">
        <f t="shared" si="66"/>
        <v>-40</v>
      </c>
      <c r="AE109">
        <f t="shared" si="67"/>
        <v>1</v>
      </c>
      <c r="AF109">
        <f t="shared" si="94"/>
        <v>40</v>
      </c>
      <c r="AG109">
        <f t="shared" si="94"/>
        <v>1</v>
      </c>
      <c r="AH109">
        <f t="shared" si="95"/>
        <v>0</v>
      </c>
      <c r="AI109">
        <f t="shared" si="95"/>
        <v>0</v>
      </c>
      <c r="AJ109">
        <f t="shared" si="95"/>
        <v>0</v>
      </c>
      <c r="AK109">
        <f t="shared" si="91"/>
        <v>0</v>
      </c>
      <c r="AL109">
        <f t="shared" si="91"/>
        <v>0</v>
      </c>
      <c r="AM109">
        <f t="shared" si="91"/>
        <v>0</v>
      </c>
      <c r="AN109">
        <f t="shared" si="60"/>
        <v>1</v>
      </c>
      <c r="AO109">
        <f t="shared" si="96"/>
        <v>0</v>
      </c>
      <c r="AP109">
        <f t="shared" si="96"/>
        <v>1</v>
      </c>
      <c r="AQ109">
        <f t="shared" si="96"/>
        <v>0</v>
      </c>
      <c r="AR109">
        <f t="shared" si="92"/>
        <v>1</v>
      </c>
      <c r="AS109">
        <f t="shared" si="92"/>
        <v>0</v>
      </c>
      <c r="AT109">
        <f t="shared" si="92"/>
        <v>0</v>
      </c>
      <c r="AU109" t="b">
        <f t="shared" si="68"/>
        <v>1</v>
      </c>
      <c r="AV109" t="b">
        <f t="shared" si="69"/>
        <v>0</v>
      </c>
      <c r="AW109" t="b">
        <f t="shared" si="61"/>
        <v>1</v>
      </c>
      <c r="AX109">
        <f t="shared" si="62"/>
        <v>1</v>
      </c>
      <c r="AY109">
        <f t="shared" si="97"/>
        <v>0</v>
      </c>
      <c r="AZ109">
        <f t="shared" si="97"/>
        <v>1</v>
      </c>
      <c r="BA109">
        <f t="shared" si="97"/>
        <v>0</v>
      </c>
      <c r="BB109">
        <f t="shared" si="93"/>
        <v>1</v>
      </c>
      <c r="BC109">
        <f t="shared" si="93"/>
        <v>0</v>
      </c>
      <c r="BD109">
        <f t="shared" si="93"/>
        <v>0</v>
      </c>
      <c r="BE109">
        <f t="shared" si="70"/>
        <v>0</v>
      </c>
      <c r="BF109">
        <f t="shared" si="71"/>
        <v>0</v>
      </c>
      <c r="BG109">
        <f t="shared" si="72"/>
        <v>0</v>
      </c>
      <c r="BH109">
        <f t="shared" si="73"/>
        <v>0</v>
      </c>
      <c r="BI109">
        <f t="shared" si="74"/>
        <v>0</v>
      </c>
      <c r="BJ109">
        <f t="shared" si="75"/>
        <v>0</v>
      </c>
      <c r="BK109">
        <f t="shared" si="76"/>
        <v>0</v>
      </c>
      <c r="BL109">
        <f t="shared" si="77"/>
        <v>1</v>
      </c>
      <c r="BM109">
        <f t="shared" si="78"/>
        <v>0</v>
      </c>
      <c r="BN109">
        <f t="shared" si="79"/>
        <v>1</v>
      </c>
      <c r="BO109">
        <f t="shared" si="80"/>
        <v>0</v>
      </c>
      <c r="BP109">
        <f t="shared" si="81"/>
        <v>1</v>
      </c>
      <c r="BQ109">
        <f t="shared" si="82"/>
        <v>0</v>
      </c>
      <c r="BR109">
        <f t="shared" si="83"/>
        <v>0</v>
      </c>
      <c r="BS109">
        <f t="shared" si="84"/>
        <v>0</v>
      </c>
      <c r="BT109">
        <f t="shared" si="85"/>
        <v>0</v>
      </c>
      <c r="BU109">
        <f t="shared" si="86"/>
        <v>0</v>
      </c>
      <c r="BV109">
        <f t="shared" si="87"/>
        <v>0</v>
      </c>
      <c r="BW109">
        <f t="shared" si="88"/>
        <v>0</v>
      </c>
      <c r="BX109">
        <f t="shared" si="89"/>
        <v>0</v>
      </c>
      <c r="BY109">
        <f t="shared" si="90"/>
        <v>0</v>
      </c>
      <c r="BZ109">
        <v>1</v>
      </c>
    </row>
    <row r="110" spans="1:78" x14ac:dyDescent="0.2">
      <c r="A110">
        <v>5</v>
      </c>
      <c r="B110">
        <v>916</v>
      </c>
      <c r="C110" t="s">
        <v>21</v>
      </c>
      <c r="D110">
        <v>5</v>
      </c>
      <c r="E110">
        <v>50</v>
      </c>
      <c r="F110">
        <v>1</v>
      </c>
      <c r="G110">
        <v>4</v>
      </c>
      <c r="H110" s="2">
        <v>2.21</v>
      </c>
      <c r="I110" s="1"/>
      <c r="J110">
        <f t="shared" si="63"/>
        <v>0</v>
      </c>
      <c r="K110">
        <f t="shared" si="51"/>
        <v>0</v>
      </c>
      <c r="L110">
        <f t="shared" si="52"/>
        <v>0</v>
      </c>
      <c r="M110">
        <f t="shared" si="53"/>
        <v>0</v>
      </c>
      <c r="N110">
        <f t="shared" si="54"/>
        <v>0</v>
      </c>
      <c r="O110">
        <f t="shared" si="55"/>
        <v>1</v>
      </c>
      <c r="P110">
        <f t="shared" si="56"/>
        <v>0</v>
      </c>
      <c r="Q110">
        <f t="shared" si="57"/>
        <v>0</v>
      </c>
      <c r="R110">
        <f t="shared" si="58"/>
        <v>0</v>
      </c>
      <c r="S110">
        <f>VLOOKUP(D110,[1]stage!A:B,2,TRUE)</f>
        <v>0</v>
      </c>
      <c r="T110">
        <f t="shared" si="64"/>
        <v>0</v>
      </c>
      <c r="U110">
        <v>0</v>
      </c>
      <c r="V110">
        <v>1</v>
      </c>
      <c r="W110">
        <v>0</v>
      </c>
      <c r="X110">
        <v>1</v>
      </c>
      <c r="Y110">
        <v>0</v>
      </c>
      <c r="Z110">
        <v>0</v>
      </c>
      <c r="AA110">
        <f>VLOOKUP(D110,[1]Demand!A:B,2,TRUE)</f>
        <v>250</v>
      </c>
      <c r="AB110">
        <f t="shared" si="59"/>
        <v>269</v>
      </c>
      <c r="AC110">
        <f t="shared" si="65"/>
        <v>10</v>
      </c>
      <c r="AD110">
        <f t="shared" si="66"/>
        <v>40</v>
      </c>
      <c r="AE110">
        <f t="shared" si="67"/>
        <v>-219</v>
      </c>
      <c r="AF110">
        <f t="shared" si="94"/>
        <v>40</v>
      </c>
      <c r="AG110">
        <f t="shared" si="94"/>
        <v>219</v>
      </c>
      <c r="AH110">
        <f t="shared" si="95"/>
        <v>0</v>
      </c>
      <c r="AI110">
        <f t="shared" si="95"/>
        <v>0</v>
      </c>
      <c r="AJ110">
        <f t="shared" si="95"/>
        <v>0</v>
      </c>
      <c r="AK110">
        <f t="shared" si="91"/>
        <v>0</v>
      </c>
      <c r="AL110">
        <f t="shared" si="91"/>
        <v>0</v>
      </c>
      <c r="AM110">
        <f t="shared" si="91"/>
        <v>0</v>
      </c>
      <c r="AN110">
        <f t="shared" si="60"/>
        <v>0</v>
      </c>
      <c r="AO110">
        <f t="shared" si="96"/>
        <v>0</v>
      </c>
      <c r="AP110">
        <f t="shared" si="96"/>
        <v>0</v>
      </c>
      <c r="AQ110">
        <f t="shared" si="96"/>
        <v>0</v>
      </c>
      <c r="AR110">
        <f t="shared" si="92"/>
        <v>0</v>
      </c>
      <c r="AS110">
        <f t="shared" si="92"/>
        <v>0</v>
      </c>
      <c r="AT110">
        <f t="shared" si="92"/>
        <v>0</v>
      </c>
      <c r="AU110" t="b">
        <f t="shared" si="68"/>
        <v>0</v>
      </c>
      <c r="AV110" t="b">
        <f t="shared" si="69"/>
        <v>1</v>
      </c>
      <c r="AW110" t="b">
        <f t="shared" si="61"/>
        <v>1</v>
      </c>
      <c r="AX110">
        <f t="shared" si="62"/>
        <v>1</v>
      </c>
      <c r="AY110">
        <f t="shared" si="97"/>
        <v>0</v>
      </c>
      <c r="AZ110">
        <f t="shared" si="97"/>
        <v>1</v>
      </c>
      <c r="BA110">
        <f t="shared" si="97"/>
        <v>0</v>
      </c>
      <c r="BB110">
        <f t="shared" si="93"/>
        <v>1</v>
      </c>
      <c r="BC110">
        <f t="shared" si="93"/>
        <v>0</v>
      </c>
      <c r="BD110">
        <f t="shared" si="93"/>
        <v>0</v>
      </c>
      <c r="BE110">
        <f t="shared" si="70"/>
        <v>0</v>
      </c>
      <c r="BF110">
        <f t="shared" si="71"/>
        <v>0</v>
      </c>
      <c r="BG110">
        <f t="shared" si="72"/>
        <v>0</v>
      </c>
      <c r="BH110">
        <f t="shared" si="73"/>
        <v>0</v>
      </c>
      <c r="BI110">
        <f t="shared" si="74"/>
        <v>0</v>
      </c>
      <c r="BJ110">
        <f t="shared" si="75"/>
        <v>0</v>
      </c>
      <c r="BK110">
        <f t="shared" si="76"/>
        <v>0</v>
      </c>
      <c r="BL110">
        <f t="shared" si="77"/>
        <v>1</v>
      </c>
      <c r="BM110">
        <f t="shared" si="78"/>
        <v>0</v>
      </c>
      <c r="BN110">
        <f t="shared" si="79"/>
        <v>1</v>
      </c>
      <c r="BO110">
        <f t="shared" si="80"/>
        <v>0</v>
      </c>
      <c r="BP110">
        <f t="shared" si="81"/>
        <v>1</v>
      </c>
      <c r="BQ110">
        <f t="shared" si="82"/>
        <v>0</v>
      </c>
      <c r="BR110">
        <f t="shared" si="83"/>
        <v>0</v>
      </c>
      <c r="BS110">
        <f t="shared" si="84"/>
        <v>0</v>
      </c>
      <c r="BT110">
        <f t="shared" si="85"/>
        <v>0</v>
      </c>
      <c r="BU110">
        <f t="shared" si="86"/>
        <v>0</v>
      </c>
      <c r="BV110">
        <f t="shared" si="87"/>
        <v>0</v>
      </c>
      <c r="BW110">
        <f t="shared" si="88"/>
        <v>0</v>
      </c>
      <c r="BX110">
        <f t="shared" si="89"/>
        <v>0</v>
      </c>
      <c r="BY110">
        <f t="shared" si="90"/>
        <v>0</v>
      </c>
      <c r="BZ110">
        <v>1</v>
      </c>
    </row>
    <row r="111" spans="1:78" x14ac:dyDescent="0.2">
      <c r="A111">
        <v>5</v>
      </c>
      <c r="B111">
        <v>916</v>
      </c>
      <c r="C111" t="s">
        <v>21</v>
      </c>
      <c r="D111">
        <v>6</v>
      </c>
      <c r="E111">
        <v>10</v>
      </c>
      <c r="F111">
        <v>1</v>
      </c>
      <c r="G111">
        <v>4</v>
      </c>
      <c r="H111" s="2">
        <v>2.21</v>
      </c>
      <c r="I111" s="1"/>
      <c r="J111">
        <f t="shared" si="63"/>
        <v>0</v>
      </c>
      <c r="K111">
        <f t="shared" si="51"/>
        <v>0</v>
      </c>
      <c r="L111">
        <f t="shared" si="52"/>
        <v>0</v>
      </c>
      <c r="M111">
        <f t="shared" si="53"/>
        <v>0</v>
      </c>
      <c r="N111">
        <f t="shared" si="54"/>
        <v>0</v>
      </c>
      <c r="O111">
        <f t="shared" si="55"/>
        <v>0</v>
      </c>
      <c r="P111">
        <f t="shared" si="56"/>
        <v>1</v>
      </c>
      <c r="Q111">
        <f t="shared" si="57"/>
        <v>0</v>
      </c>
      <c r="R111">
        <f t="shared" si="58"/>
        <v>0</v>
      </c>
      <c r="S111">
        <f>VLOOKUP(D111,[1]stage!A:B,2,TRUE)</f>
        <v>0</v>
      </c>
      <c r="T111">
        <f t="shared" si="64"/>
        <v>0</v>
      </c>
      <c r="U111">
        <v>0</v>
      </c>
      <c r="V111">
        <v>1</v>
      </c>
      <c r="W111">
        <v>0</v>
      </c>
      <c r="X111">
        <v>1</v>
      </c>
      <c r="Y111">
        <v>0</v>
      </c>
      <c r="Z111">
        <v>0</v>
      </c>
      <c r="AA111">
        <f>VLOOKUP(D111,[1]Demand!A:B,2,TRUE)</f>
        <v>19</v>
      </c>
      <c r="AB111">
        <f t="shared" si="59"/>
        <v>250</v>
      </c>
      <c r="AC111">
        <f t="shared" si="65"/>
        <v>50</v>
      </c>
      <c r="AD111">
        <f t="shared" si="66"/>
        <v>-40</v>
      </c>
      <c r="AE111">
        <f t="shared" si="67"/>
        <v>-240</v>
      </c>
      <c r="AF111">
        <f t="shared" si="94"/>
        <v>40</v>
      </c>
      <c r="AG111">
        <f t="shared" si="94"/>
        <v>240</v>
      </c>
      <c r="AH111">
        <f t="shared" si="95"/>
        <v>0</v>
      </c>
      <c r="AI111">
        <f t="shared" si="95"/>
        <v>0</v>
      </c>
      <c r="AJ111">
        <f t="shared" si="95"/>
        <v>0</v>
      </c>
      <c r="AK111">
        <f t="shared" si="91"/>
        <v>0</v>
      </c>
      <c r="AL111">
        <f t="shared" si="91"/>
        <v>0</v>
      </c>
      <c r="AM111">
        <f t="shared" si="91"/>
        <v>0</v>
      </c>
      <c r="AN111">
        <f t="shared" si="60"/>
        <v>0</v>
      </c>
      <c r="AO111">
        <f t="shared" si="96"/>
        <v>0</v>
      </c>
      <c r="AP111">
        <f t="shared" si="96"/>
        <v>0</v>
      </c>
      <c r="AQ111">
        <f t="shared" si="96"/>
        <v>0</v>
      </c>
      <c r="AR111">
        <f t="shared" si="92"/>
        <v>0</v>
      </c>
      <c r="AS111">
        <f t="shared" si="92"/>
        <v>0</v>
      </c>
      <c r="AT111">
        <f t="shared" si="92"/>
        <v>0</v>
      </c>
      <c r="AU111" t="b">
        <f t="shared" si="68"/>
        <v>0</v>
      </c>
      <c r="AV111" t="b">
        <f t="shared" si="69"/>
        <v>0</v>
      </c>
      <c r="AW111" t="b">
        <f t="shared" si="61"/>
        <v>0</v>
      </c>
      <c r="AX111">
        <f t="shared" si="62"/>
        <v>0</v>
      </c>
      <c r="AY111">
        <f t="shared" si="97"/>
        <v>0</v>
      </c>
      <c r="AZ111">
        <f t="shared" si="97"/>
        <v>0</v>
      </c>
      <c r="BA111">
        <f t="shared" si="97"/>
        <v>0</v>
      </c>
      <c r="BB111">
        <f t="shared" si="93"/>
        <v>0</v>
      </c>
      <c r="BC111">
        <f t="shared" si="93"/>
        <v>0</v>
      </c>
      <c r="BD111">
        <f t="shared" si="93"/>
        <v>0</v>
      </c>
      <c r="BE111">
        <f t="shared" si="70"/>
        <v>0</v>
      </c>
      <c r="BF111">
        <f t="shared" si="71"/>
        <v>0</v>
      </c>
      <c r="BG111">
        <f t="shared" si="72"/>
        <v>0</v>
      </c>
      <c r="BH111">
        <f t="shared" si="73"/>
        <v>0</v>
      </c>
      <c r="BI111">
        <f t="shared" si="74"/>
        <v>0</v>
      </c>
      <c r="BJ111">
        <f t="shared" si="75"/>
        <v>0</v>
      </c>
      <c r="BK111">
        <f t="shared" si="76"/>
        <v>0</v>
      </c>
      <c r="BL111">
        <f t="shared" si="77"/>
        <v>1</v>
      </c>
      <c r="BM111">
        <f t="shared" si="78"/>
        <v>0</v>
      </c>
      <c r="BN111">
        <f t="shared" si="79"/>
        <v>1</v>
      </c>
      <c r="BO111">
        <f t="shared" si="80"/>
        <v>0</v>
      </c>
      <c r="BP111">
        <f t="shared" si="81"/>
        <v>1</v>
      </c>
      <c r="BQ111">
        <f t="shared" si="82"/>
        <v>0</v>
      </c>
      <c r="BR111">
        <f t="shared" si="83"/>
        <v>0</v>
      </c>
      <c r="BS111">
        <f t="shared" si="84"/>
        <v>0</v>
      </c>
      <c r="BT111">
        <f t="shared" si="85"/>
        <v>0</v>
      </c>
      <c r="BU111">
        <f t="shared" si="86"/>
        <v>0</v>
      </c>
      <c r="BV111">
        <f t="shared" si="87"/>
        <v>0</v>
      </c>
      <c r="BW111">
        <f t="shared" si="88"/>
        <v>0</v>
      </c>
      <c r="BX111">
        <f t="shared" si="89"/>
        <v>0</v>
      </c>
      <c r="BY111">
        <f t="shared" si="90"/>
        <v>0</v>
      </c>
      <c r="BZ111">
        <v>1</v>
      </c>
    </row>
    <row r="112" spans="1:78" x14ac:dyDescent="0.2">
      <c r="A112">
        <v>5</v>
      </c>
      <c r="B112">
        <v>916</v>
      </c>
      <c r="C112" t="s">
        <v>21</v>
      </c>
      <c r="D112">
        <v>7</v>
      </c>
      <c r="E112">
        <v>100</v>
      </c>
      <c r="F112">
        <v>1</v>
      </c>
      <c r="G112">
        <v>4</v>
      </c>
      <c r="H112" s="2">
        <v>2.21</v>
      </c>
      <c r="I112" s="1"/>
      <c r="J112">
        <f t="shared" si="63"/>
        <v>0</v>
      </c>
      <c r="K112">
        <f t="shared" si="51"/>
        <v>0</v>
      </c>
      <c r="L112">
        <f t="shared" si="52"/>
        <v>0</v>
      </c>
      <c r="M112">
        <f t="shared" si="53"/>
        <v>0</v>
      </c>
      <c r="N112">
        <f t="shared" si="54"/>
        <v>0</v>
      </c>
      <c r="O112">
        <f t="shared" si="55"/>
        <v>0</v>
      </c>
      <c r="P112">
        <f t="shared" si="56"/>
        <v>0</v>
      </c>
      <c r="Q112">
        <f t="shared" si="57"/>
        <v>1</v>
      </c>
      <c r="R112">
        <f t="shared" si="58"/>
        <v>0</v>
      </c>
      <c r="S112">
        <f>VLOOKUP(D112,[1]stage!A:B,2,TRUE)</f>
        <v>0</v>
      </c>
      <c r="T112">
        <f t="shared" si="64"/>
        <v>0</v>
      </c>
      <c r="U112">
        <v>0</v>
      </c>
      <c r="V112">
        <v>1</v>
      </c>
      <c r="W112">
        <v>0</v>
      </c>
      <c r="X112">
        <v>1</v>
      </c>
      <c r="Y112">
        <v>0</v>
      </c>
      <c r="Z112">
        <v>0</v>
      </c>
      <c r="AA112">
        <f>VLOOKUP(D112,[1]Demand!A:B,2,TRUE)</f>
        <v>321</v>
      </c>
      <c r="AB112">
        <f t="shared" si="59"/>
        <v>19</v>
      </c>
      <c r="AC112">
        <f t="shared" si="65"/>
        <v>10</v>
      </c>
      <c r="AD112">
        <f t="shared" si="66"/>
        <v>90</v>
      </c>
      <c r="AE112">
        <f t="shared" si="67"/>
        <v>81</v>
      </c>
      <c r="AF112">
        <f t="shared" si="94"/>
        <v>90</v>
      </c>
      <c r="AG112">
        <f t="shared" si="94"/>
        <v>81</v>
      </c>
      <c r="AH112">
        <f t="shared" si="95"/>
        <v>0</v>
      </c>
      <c r="AI112">
        <f t="shared" si="95"/>
        <v>0</v>
      </c>
      <c r="AJ112">
        <f t="shared" si="95"/>
        <v>0</v>
      </c>
      <c r="AK112">
        <f t="shared" si="91"/>
        <v>0</v>
      </c>
      <c r="AL112">
        <f t="shared" si="91"/>
        <v>0</v>
      </c>
      <c r="AM112">
        <f t="shared" si="91"/>
        <v>0</v>
      </c>
      <c r="AN112">
        <f t="shared" si="60"/>
        <v>0</v>
      </c>
      <c r="AO112">
        <f t="shared" si="96"/>
        <v>0</v>
      </c>
      <c r="AP112">
        <f t="shared" si="96"/>
        <v>0</v>
      </c>
      <c r="AQ112">
        <f t="shared" si="96"/>
        <v>0</v>
      </c>
      <c r="AR112">
        <f t="shared" si="92"/>
        <v>0</v>
      </c>
      <c r="AS112">
        <f t="shared" si="92"/>
        <v>0</v>
      </c>
      <c r="AT112">
        <f t="shared" si="92"/>
        <v>0</v>
      </c>
      <c r="AU112" t="b">
        <f t="shared" si="68"/>
        <v>0</v>
      </c>
      <c r="AV112" t="b">
        <f t="shared" si="69"/>
        <v>1</v>
      </c>
      <c r="AW112" t="b">
        <f t="shared" si="61"/>
        <v>1</v>
      </c>
      <c r="AX112">
        <f t="shared" si="62"/>
        <v>1</v>
      </c>
      <c r="AY112">
        <f t="shared" si="97"/>
        <v>0</v>
      </c>
      <c r="AZ112">
        <f t="shared" si="97"/>
        <v>1</v>
      </c>
      <c r="BA112">
        <f t="shared" si="97"/>
        <v>0</v>
      </c>
      <c r="BB112">
        <f t="shared" si="93"/>
        <v>1</v>
      </c>
      <c r="BC112">
        <f t="shared" si="93"/>
        <v>0</v>
      </c>
      <c r="BD112">
        <f t="shared" si="93"/>
        <v>0</v>
      </c>
      <c r="BE112">
        <f t="shared" si="70"/>
        <v>0</v>
      </c>
      <c r="BF112">
        <f t="shared" si="71"/>
        <v>0</v>
      </c>
      <c r="BG112">
        <f t="shared" si="72"/>
        <v>0</v>
      </c>
      <c r="BH112">
        <f t="shared" si="73"/>
        <v>0</v>
      </c>
      <c r="BI112">
        <f t="shared" si="74"/>
        <v>0</v>
      </c>
      <c r="BJ112">
        <f t="shared" si="75"/>
        <v>0</v>
      </c>
      <c r="BK112">
        <f t="shared" si="76"/>
        <v>0</v>
      </c>
      <c r="BL112">
        <f t="shared" si="77"/>
        <v>1</v>
      </c>
      <c r="BM112">
        <f t="shared" si="78"/>
        <v>0</v>
      </c>
      <c r="BN112">
        <f t="shared" si="79"/>
        <v>1</v>
      </c>
      <c r="BO112">
        <f t="shared" si="80"/>
        <v>0</v>
      </c>
      <c r="BP112">
        <f t="shared" si="81"/>
        <v>1</v>
      </c>
      <c r="BQ112">
        <f t="shared" si="82"/>
        <v>0</v>
      </c>
      <c r="BR112">
        <f t="shared" si="83"/>
        <v>0</v>
      </c>
      <c r="BS112">
        <f t="shared" si="84"/>
        <v>0</v>
      </c>
      <c r="BT112">
        <f t="shared" si="85"/>
        <v>0</v>
      </c>
      <c r="BU112">
        <f t="shared" si="86"/>
        <v>0</v>
      </c>
      <c r="BV112">
        <f t="shared" si="87"/>
        <v>0</v>
      </c>
      <c r="BW112">
        <f t="shared" si="88"/>
        <v>0</v>
      </c>
      <c r="BX112">
        <f t="shared" si="89"/>
        <v>0</v>
      </c>
      <c r="BY112">
        <f t="shared" si="90"/>
        <v>0</v>
      </c>
      <c r="BZ112">
        <v>1</v>
      </c>
    </row>
    <row r="113" spans="1:78" x14ac:dyDescent="0.2">
      <c r="A113">
        <v>5</v>
      </c>
      <c r="B113">
        <v>916</v>
      </c>
      <c r="C113" t="s">
        <v>21</v>
      </c>
      <c r="D113">
        <v>8</v>
      </c>
      <c r="E113">
        <v>50</v>
      </c>
      <c r="F113">
        <v>1</v>
      </c>
      <c r="G113">
        <v>4</v>
      </c>
      <c r="H113" s="2">
        <v>2.21</v>
      </c>
      <c r="I113" s="1"/>
      <c r="J113">
        <f t="shared" si="63"/>
        <v>0</v>
      </c>
      <c r="K113">
        <f t="shared" si="51"/>
        <v>0</v>
      </c>
      <c r="L113">
        <f t="shared" si="52"/>
        <v>0</v>
      </c>
      <c r="M113">
        <f t="shared" si="53"/>
        <v>0</v>
      </c>
      <c r="N113">
        <f t="shared" si="54"/>
        <v>0</v>
      </c>
      <c r="O113">
        <f t="shared" si="55"/>
        <v>0</v>
      </c>
      <c r="P113">
        <f t="shared" si="56"/>
        <v>0</v>
      </c>
      <c r="Q113">
        <f t="shared" si="57"/>
        <v>0</v>
      </c>
      <c r="R113">
        <f t="shared" si="58"/>
        <v>1</v>
      </c>
      <c r="S113">
        <f>VLOOKUP(D113,[1]stage!A:B,2,TRUE)</f>
        <v>0</v>
      </c>
      <c r="T113">
        <f t="shared" si="64"/>
        <v>0</v>
      </c>
      <c r="U113">
        <v>0</v>
      </c>
      <c r="V113">
        <v>1</v>
      </c>
      <c r="W113">
        <v>0</v>
      </c>
      <c r="X113">
        <v>1</v>
      </c>
      <c r="Y113">
        <v>0</v>
      </c>
      <c r="Z113">
        <v>0</v>
      </c>
      <c r="AA113">
        <f>VLOOKUP(D113,[1]Demand!A:B,2,TRUE)</f>
        <v>414</v>
      </c>
      <c r="AB113">
        <f t="shared" si="59"/>
        <v>321</v>
      </c>
      <c r="AC113">
        <f t="shared" si="65"/>
        <v>100</v>
      </c>
      <c r="AD113">
        <f t="shared" si="66"/>
        <v>-50</v>
      </c>
      <c r="AE113">
        <f t="shared" si="67"/>
        <v>-271</v>
      </c>
      <c r="AF113">
        <f t="shared" si="94"/>
        <v>50</v>
      </c>
      <c r="AG113">
        <f t="shared" si="94"/>
        <v>271</v>
      </c>
      <c r="AH113">
        <f t="shared" si="95"/>
        <v>0</v>
      </c>
      <c r="AI113">
        <f t="shared" si="95"/>
        <v>0</v>
      </c>
      <c r="AJ113">
        <f t="shared" si="95"/>
        <v>0</v>
      </c>
      <c r="AK113">
        <f t="shared" si="91"/>
        <v>0</v>
      </c>
      <c r="AL113">
        <f t="shared" si="91"/>
        <v>0</v>
      </c>
      <c r="AM113">
        <f t="shared" si="91"/>
        <v>0</v>
      </c>
      <c r="AN113">
        <f t="shared" si="60"/>
        <v>0</v>
      </c>
      <c r="AO113">
        <f t="shared" si="96"/>
        <v>0</v>
      </c>
      <c r="AP113">
        <f t="shared" si="96"/>
        <v>0</v>
      </c>
      <c r="AQ113">
        <f t="shared" si="96"/>
        <v>0</v>
      </c>
      <c r="AR113">
        <f t="shared" si="92"/>
        <v>0</v>
      </c>
      <c r="AS113">
        <f t="shared" si="92"/>
        <v>0</v>
      </c>
      <c r="AT113">
        <f t="shared" si="92"/>
        <v>0</v>
      </c>
      <c r="AU113" t="b">
        <f t="shared" si="68"/>
        <v>0</v>
      </c>
      <c r="AV113" t="b">
        <f t="shared" si="69"/>
        <v>0</v>
      </c>
      <c r="AW113" t="b">
        <f t="shared" si="61"/>
        <v>0</v>
      </c>
      <c r="AX113">
        <f t="shared" si="62"/>
        <v>0</v>
      </c>
      <c r="AY113">
        <f t="shared" si="97"/>
        <v>0</v>
      </c>
      <c r="AZ113">
        <f t="shared" si="97"/>
        <v>0</v>
      </c>
      <c r="BA113">
        <f t="shared" si="97"/>
        <v>0</v>
      </c>
      <c r="BB113">
        <f t="shared" si="93"/>
        <v>0</v>
      </c>
      <c r="BC113">
        <f t="shared" si="93"/>
        <v>0</v>
      </c>
      <c r="BD113">
        <f t="shared" si="93"/>
        <v>0</v>
      </c>
      <c r="BE113">
        <f t="shared" si="70"/>
        <v>0</v>
      </c>
      <c r="BF113">
        <f t="shared" si="71"/>
        <v>0</v>
      </c>
      <c r="BG113">
        <f t="shared" si="72"/>
        <v>0</v>
      </c>
      <c r="BH113">
        <f t="shared" si="73"/>
        <v>0</v>
      </c>
      <c r="BI113">
        <f t="shared" si="74"/>
        <v>0</v>
      </c>
      <c r="BJ113">
        <f t="shared" si="75"/>
        <v>0</v>
      </c>
      <c r="BK113">
        <f t="shared" si="76"/>
        <v>0</v>
      </c>
      <c r="BL113">
        <f t="shared" si="77"/>
        <v>1</v>
      </c>
      <c r="BM113">
        <f t="shared" si="78"/>
        <v>0</v>
      </c>
      <c r="BN113">
        <f t="shared" si="79"/>
        <v>1</v>
      </c>
      <c r="BO113">
        <f t="shared" si="80"/>
        <v>0</v>
      </c>
      <c r="BP113">
        <f t="shared" si="81"/>
        <v>1</v>
      </c>
      <c r="BQ113">
        <f t="shared" si="82"/>
        <v>0</v>
      </c>
      <c r="BR113">
        <f t="shared" si="83"/>
        <v>0</v>
      </c>
      <c r="BS113">
        <f t="shared" si="84"/>
        <v>0</v>
      </c>
      <c r="BT113">
        <f t="shared" si="85"/>
        <v>0</v>
      </c>
      <c r="BU113">
        <f t="shared" si="86"/>
        <v>0</v>
      </c>
      <c r="BV113">
        <f t="shared" si="87"/>
        <v>0</v>
      </c>
      <c r="BW113">
        <f t="shared" si="88"/>
        <v>0</v>
      </c>
      <c r="BX113">
        <f t="shared" si="89"/>
        <v>0</v>
      </c>
      <c r="BY113">
        <f t="shared" si="90"/>
        <v>0</v>
      </c>
      <c r="BZ113">
        <v>1</v>
      </c>
    </row>
    <row r="114" spans="1:78" x14ac:dyDescent="0.2">
      <c r="A114">
        <v>5</v>
      </c>
      <c r="B114">
        <v>917</v>
      </c>
      <c r="C114" t="s">
        <v>22</v>
      </c>
      <c r="D114">
        <v>1</v>
      </c>
      <c r="E114">
        <v>300</v>
      </c>
      <c r="F114">
        <v>3</v>
      </c>
      <c r="G114">
        <v>6</v>
      </c>
      <c r="H114" s="2">
        <v>64</v>
      </c>
      <c r="I114" s="1"/>
      <c r="J114">
        <f t="shared" si="63"/>
        <v>1</v>
      </c>
      <c r="K114">
        <f t="shared" si="51"/>
        <v>1</v>
      </c>
      <c r="L114">
        <f t="shared" si="52"/>
        <v>0</v>
      </c>
      <c r="M114">
        <f t="shared" si="53"/>
        <v>0</v>
      </c>
      <c r="N114">
        <f t="shared" si="54"/>
        <v>0</v>
      </c>
      <c r="O114">
        <f t="shared" si="55"/>
        <v>0</v>
      </c>
      <c r="P114">
        <f t="shared" si="56"/>
        <v>0</v>
      </c>
      <c r="Q114">
        <f t="shared" si="57"/>
        <v>0</v>
      </c>
      <c r="R114">
        <f t="shared" si="58"/>
        <v>0</v>
      </c>
      <c r="S114">
        <f>VLOOKUP(D114,[1]stage!A:B,2,TRUE)</f>
        <v>0</v>
      </c>
      <c r="T114">
        <f t="shared" si="64"/>
        <v>0</v>
      </c>
      <c r="U114">
        <v>0</v>
      </c>
      <c r="V114">
        <v>1</v>
      </c>
      <c r="W114">
        <v>0</v>
      </c>
      <c r="X114">
        <v>1</v>
      </c>
      <c r="Y114">
        <v>0</v>
      </c>
      <c r="Z114">
        <v>0</v>
      </c>
      <c r="AA114">
        <f>VLOOKUP(D114,[1]Demand!A:B,2,TRUE)</f>
        <v>423</v>
      </c>
      <c r="AB114">
        <f t="shared" si="59"/>
        <v>414</v>
      </c>
      <c r="AC114">
        <f t="shared" si="65"/>
        <v>50</v>
      </c>
      <c r="AD114">
        <f t="shared" si="66"/>
        <v>250</v>
      </c>
      <c r="AE114">
        <f t="shared" si="67"/>
        <v>-114</v>
      </c>
      <c r="AF114">
        <f t="shared" si="94"/>
        <v>250</v>
      </c>
      <c r="AG114">
        <f t="shared" si="94"/>
        <v>114</v>
      </c>
      <c r="AH114">
        <f t="shared" si="95"/>
        <v>0</v>
      </c>
      <c r="AI114">
        <f t="shared" si="95"/>
        <v>0</v>
      </c>
      <c r="AJ114">
        <f t="shared" si="95"/>
        <v>0</v>
      </c>
      <c r="AK114">
        <f t="shared" si="91"/>
        <v>0</v>
      </c>
      <c r="AL114">
        <f t="shared" si="91"/>
        <v>0</v>
      </c>
      <c r="AM114">
        <f t="shared" si="91"/>
        <v>0</v>
      </c>
      <c r="AN114">
        <f t="shared" si="60"/>
        <v>0</v>
      </c>
      <c r="AO114">
        <f t="shared" si="96"/>
        <v>0</v>
      </c>
      <c r="AP114">
        <f t="shared" si="96"/>
        <v>0</v>
      </c>
      <c r="AQ114">
        <f t="shared" si="96"/>
        <v>0</v>
      </c>
      <c r="AR114">
        <f t="shared" si="92"/>
        <v>0</v>
      </c>
      <c r="AS114">
        <f t="shared" si="92"/>
        <v>0</v>
      </c>
      <c r="AT114">
        <f t="shared" si="92"/>
        <v>0</v>
      </c>
      <c r="AU114" t="b">
        <f t="shared" si="68"/>
        <v>0</v>
      </c>
      <c r="AV114" t="b">
        <f t="shared" si="69"/>
        <v>1</v>
      </c>
      <c r="AW114" t="b">
        <f t="shared" si="61"/>
        <v>1</v>
      </c>
      <c r="AX114">
        <f t="shared" si="62"/>
        <v>1</v>
      </c>
      <c r="AY114">
        <f t="shared" si="97"/>
        <v>0</v>
      </c>
      <c r="AZ114">
        <f t="shared" si="97"/>
        <v>1</v>
      </c>
      <c r="BA114">
        <f t="shared" si="97"/>
        <v>0</v>
      </c>
      <c r="BB114">
        <f t="shared" si="93"/>
        <v>1</v>
      </c>
      <c r="BC114">
        <f t="shared" si="93"/>
        <v>0</v>
      </c>
      <c r="BD114">
        <f t="shared" si="93"/>
        <v>0</v>
      </c>
      <c r="BE114">
        <f t="shared" si="70"/>
        <v>0</v>
      </c>
      <c r="BF114">
        <f t="shared" si="71"/>
        <v>0</v>
      </c>
      <c r="BG114">
        <f t="shared" si="72"/>
        <v>0</v>
      </c>
      <c r="BH114">
        <f t="shared" si="73"/>
        <v>0</v>
      </c>
      <c r="BI114">
        <f t="shared" si="74"/>
        <v>0</v>
      </c>
      <c r="BJ114">
        <f t="shared" si="75"/>
        <v>0</v>
      </c>
      <c r="BK114">
        <f t="shared" si="76"/>
        <v>0</v>
      </c>
      <c r="BL114">
        <f t="shared" si="77"/>
        <v>0</v>
      </c>
      <c r="BM114">
        <f t="shared" si="78"/>
        <v>0</v>
      </c>
      <c r="BN114">
        <f t="shared" si="79"/>
        <v>0</v>
      </c>
      <c r="BO114">
        <f t="shared" si="80"/>
        <v>0</v>
      </c>
      <c r="BP114">
        <f t="shared" si="81"/>
        <v>0</v>
      </c>
      <c r="BQ114">
        <f t="shared" si="82"/>
        <v>0</v>
      </c>
      <c r="BR114">
        <f t="shared" si="83"/>
        <v>0</v>
      </c>
      <c r="BS114">
        <f t="shared" si="84"/>
        <v>1</v>
      </c>
      <c r="BT114">
        <f t="shared" si="85"/>
        <v>0</v>
      </c>
      <c r="BU114">
        <f t="shared" si="86"/>
        <v>1</v>
      </c>
      <c r="BV114">
        <f t="shared" si="87"/>
        <v>0</v>
      </c>
      <c r="BW114">
        <f t="shared" si="88"/>
        <v>1</v>
      </c>
      <c r="BX114">
        <f t="shared" si="89"/>
        <v>0</v>
      </c>
      <c r="BY114">
        <f t="shared" si="90"/>
        <v>0</v>
      </c>
      <c r="BZ114">
        <v>1</v>
      </c>
    </row>
    <row r="115" spans="1:78" x14ac:dyDescent="0.2">
      <c r="A115">
        <v>5</v>
      </c>
      <c r="B115">
        <v>917</v>
      </c>
      <c r="C115" t="s">
        <v>22</v>
      </c>
      <c r="D115">
        <v>2</v>
      </c>
      <c r="E115">
        <v>400</v>
      </c>
      <c r="F115">
        <v>3</v>
      </c>
      <c r="G115">
        <v>6</v>
      </c>
      <c r="H115" s="2">
        <v>64</v>
      </c>
      <c r="I115" s="1"/>
      <c r="J115">
        <f t="shared" si="63"/>
        <v>1</v>
      </c>
      <c r="K115">
        <f t="shared" si="51"/>
        <v>0</v>
      </c>
      <c r="L115">
        <f t="shared" si="52"/>
        <v>1</v>
      </c>
      <c r="M115">
        <f t="shared" si="53"/>
        <v>0</v>
      </c>
      <c r="N115">
        <f t="shared" si="54"/>
        <v>0</v>
      </c>
      <c r="O115">
        <f t="shared" si="55"/>
        <v>0</v>
      </c>
      <c r="P115">
        <f t="shared" si="56"/>
        <v>0</v>
      </c>
      <c r="Q115">
        <f t="shared" si="57"/>
        <v>0</v>
      </c>
      <c r="R115">
        <f t="shared" si="58"/>
        <v>0</v>
      </c>
      <c r="S115">
        <f>VLOOKUP(D115,[1]stage!A:B,2,TRUE)</f>
        <v>1</v>
      </c>
      <c r="T115">
        <f t="shared" si="64"/>
        <v>1</v>
      </c>
      <c r="U115">
        <v>0</v>
      </c>
      <c r="V115">
        <v>1</v>
      </c>
      <c r="W115">
        <v>0</v>
      </c>
      <c r="X115">
        <v>1</v>
      </c>
      <c r="Y115">
        <v>0</v>
      </c>
      <c r="Z115">
        <v>0</v>
      </c>
      <c r="AA115">
        <f>VLOOKUP(D115,[1]Demand!A:B,2,TRUE)</f>
        <v>152</v>
      </c>
      <c r="AB115">
        <f t="shared" si="59"/>
        <v>423</v>
      </c>
      <c r="AC115">
        <f t="shared" si="65"/>
        <v>300</v>
      </c>
      <c r="AD115">
        <f t="shared" si="66"/>
        <v>100</v>
      </c>
      <c r="AE115">
        <f t="shared" si="67"/>
        <v>-23</v>
      </c>
      <c r="AF115">
        <f t="shared" si="94"/>
        <v>100</v>
      </c>
      <c r="AG115">
        <f t="shared" si="94"/>
        <v>23</v>
      </c>
      <c r="AH115">
        <f t="shared" si="95"/>
        <v>0</v>
      </c>
      <c r="AI115">
        <f t="shared" si="95"/>
        <v>1</v>
      </c>
      <c r="AJ115">
        <f t="shared" si="95"/>
        <v>0</v>
      </c>
      <c r="AK115">
        <f t="shared" si="91"/>
        <v>1</v>
      </c>
      <c r="AL115">
        <f t="shared" si="91"/>
        <v>0</v>
      </c>
      <c r="AM115">
        <f t="shared" si="91"/>
        <v>0</v>
      </c>
      <c r="AN115">
        <f t="shared" si="60"/>
        <v>0</v>
      </c>
      <c r="AO115">
        <f t="shared" si="96"/>
        <v>0</v>
      </c>
      <c r="AP115">
        <f t="shared" si="96"/>
        <v>0</v>
      </c>
      <c r="AQ115">
        <f t="shared" si="96"/>
        <v>0</v>
      </c>
      <c r="AR115">
        <f t="shared" si="92"/>
        <v>0</v>
      </c>
      <c r="AS115">
        <f t="shared" si="92"/>
        <v>0</v>
      </c>
      <c r="AT115">
        <f t="shared" si="92"/>
        <v>0</v>
      </c>
      <c r="AU115" t="b">
        <f t="shared" si="68"/>
        <v>0</v>
      </c>
      <c r="AV115" t="b">
        <f t="shared" si="69"/>
        <v>1</v>
      </c>
      <c r="AW115" t="b">
        <f t="shared" si="61"/>
        <v>1</v>
      </c>
      <c r="AX115">
        <f t="shared" si="62"/>
        <v>1</v>
      </c>
      <c r="AY115">
        <f t="shared" si="97"/>
        <v>0</v>
      </c>
      <c r="AZ115">
        <f t="shared" si="97"/>
        <v>1</v>
      </c>
      <c r="BA115">
        <f t="shared" si="97"/>
        <v>0</v>
      </c>
      <c r="BB115">
        <f t="shared" si="93"/>
        <v>1</v>
      </c>
      <c r="BC115">
        <f t="shared" si="93"/>
        <v>0</v>
      </c>
      <c r="BD115">
        <f t="shared" si="93"/>
        <v>0</v>
      </c>
      <c r="BE115">
        <f t="shared" si="70"/>
        <v>0</v>
      </c>
      <c r="BF115">
        <f t="shared" si="71"/>
        <v>0</v>
      </c>
      <c r="BG115">
        <f t="shared" si="72"/>
        <v>0</v>
      </c>
      <c r="BH115">
        <f t="shared" si="73"/>
        <v>0</v>
      </c>
      <c r="BI115">
        <f t="shared" si="74"/>
        <v>0</v>
      </c>
      <c r="BJ115">
        <f t="shared" si="75"/>
        <v>0</v>
      </c>
      <c r="BK115">
        <f t="shared" si="76"/>
        <v>0</v>
      </c>
      <c r="BL115">
        <f t="shared" si="77"/>
        <v>0</v>
      </c>
      <c r="BM115">
        <f t="shared" si="78"/>
        <v>0</v>
      </c>
      <c r="BN115">
        <f t="shared" si="79"/>
        <v>0</v>
      </c>
      <c r="BO115">
        <f t="shared" si="80"/>
        <v>0</v>
      </c>
      <c r="BP115">
        <f t="shared" si="81"/>
        <v>0</v>
      </c>
      <c r="BQ115">
        <f t="shared" si="82"/>
        <v>0</v>
      </c>
      <c r="BR115">
        <f t="shared" si="83"/>
        <v>0</v>
      </c>
      <c r="BS115">
        <f t="shared" si="84"/>
        <v>1</v>
      </c>
      <c r="BT115">
        <f t="shared" si="85"/>
        <v>0</v>
      </c>
      <c r="BU115">
        <f t="shared" si="86"/>
        <v>1</v>
      </c>
      <c r="BV115">
        <f t="shared" si="87"/>
        <v>0</v>
      </c>
      <c r="BW115">
        <f t="shared" si="88"/>
        <v>1</v>
      </c>
      <c r="BX115">
        <f t="shared" si="89"/>
        <v>0</v>
      </c>
      <c r="BY115">
        <f t="shared" si="90"/>
        <v>0</v>
      </c>
      <c r="BZ115">
        <v>1</v>
      </c>
    </row>
    <row r="116" spans="1:78" x14ac:dyDescent="0.2">
      <c r="A116">
        <v>5</v>
      </c>
      <c r="B116">
        <v>917</v>
      </c>
      <c r="C116" t="s">
        <v>22</v>
      </c>
      <c r="D116">
        <v>3</v>
      </c>
      <c r="E116">
        <v>300</v>
      </c>
      <c r="F116">
        <v>3</v>
      </c>
      <c r="G116">
        <v>6</v>
      </c>
      <c r="H116" s="2">
        <v>64</v>
      </c>
      <c r="I116" s="1"/>
      <c r="J116">
        <f t="shared" si="63"/>
        <v>1</v>
      </c>
      <c r="K116">
        <f t="shared" si="51"/>
        <v>0</v>
      </c>
      <c r="L116">
        <f t="shared" si="52"/>
        <v>0</v>
      </c>
      <c r="M116">
        <f t="shared" si="53"/>
        <v>1</v>
      </c>
      <c r="N116">
        <f t="shared" si="54"/>
        <v>0</v>
      </c>
      <c r="O116">
        <f t="shared" si="55"/>
        <v>0</v>
      </c>
      <c r="P116">
        <f t="shared" si="56"/>
        <v>0</v>
      </c>
      <c r="Q116">
        <f t="shared" si="57"/>
        <v>0</v>
      </c>
      <c r="R116">
        <f t="shared" si="58"/>
        <v>0</v>
      </c>
      <c r="S116">
        <f>VLOOKUP(D116,[1]stage!A:B,2,TRUE)</f>
        <v>1</v>
      </c>
      <c r="T116">
        <f t="shared" si="64"/>
        <v>1</v>
      </c>
      <c r="U116">
        <v>0</v>
      </c>
      <c r="V116">
        <v>1</v>
      </c>
      <c r="W116">
        <v>0</v>
      </c>
      <c r="X116">
        <v>1</v>
      </c>
      <c r="Y116">
        <v>0</v>
      </c>
      <c r="Z116">
        <v>0</v>
      </c>
      <c r="AA116">
        <f>VLOOKUP(D116,[1]Demand!A:B,2,TRUE)</f>
        <v>9</v>
      </c>
      <c r="AB116">
        <f t="shared" si="59"/>
        <v>152</v>
      </c>
      <c r="AC116">
        <f t="shared" si="65"/>
        <v>400</v>
      </c>
      <c r="AD116">
        <f t="shared" si="66"/>
        <v>-100</v>
      </c>
      <c r="AE116">
        <f t="shared" si="67"/>
        <v>148</v>
      </c>
      <c r="AF116">
        <f t="shared" si="94"/>
        <v>100</v>
      </c>
      <c r="AG116">
        <f t="shared" si="94"/>
        <v>148</v>
      </c>
      <c r="AH116">
        <f t="shared" si="95"/>
        <v>0</v>
      </c>
      <c r="AI116">
        <f t="shared" si="95"/>
        <v>1</v>
      </c>
      <c r="AJ116">
        <f t="shared" si="95"/>
        <v>0</v>
      </c>
      <c r="AK116">
        <f t="shared" si="91"/>
        <v>1</v>
      </c>
      <c r="AL116">
        <f t="shared" si="91"/>
        <v>0</v>
      </c>
      <c r="AM116">
        <f t="shared" si="91"/>
        <v>0</v>
      </c>
      <c r="AN116">
        <f t="shared" si="60"/>
        <v>1</v>
      </c>
      <c r="AO116">
        <f t="shared" si="96"/>
        <v>0</v>
      </c>
      <c r="AP116">
        <f t="shared" si="96"/>
        <v>1</v>
      </c>
      <c r="AQ116">
        <f t="shared" si="96"/>
        <v>0</v>
      </c>
      <c r="AR116">
        <f t="shared" si="92"/>
        <v>1</v>
      </c>
      <c r="AS116">
        <f t="shared" si="92"/>
        <v>0</v>
      </c>
      <c r="AT116">
        <f t="shared" si="92"/>
        <v>0</v>
      </c>
      <c r="AU116" t="b">
        <f t="shared" si="68"/>
        <v>1</v>
      </c>
      <c r="AV116" t="b">
        <f t="shared" si="69"/>
        <v>0</v>
      </c>
      <c r="AW116" t="b">
        <f t="shared" si="61"/>
        <v>1</v>
      </c>
      <c r="AX116">
        <f t="shared" si="62"/>
        <v>1</v>
      </c>
      <c r="AY116">
        <f t="shared" si="97"/>
        <v>0</v>
      </c>
      <c r="AZ116">
        <f t="shared" si="97"/>
        <v>1</v>
      </c>
      <c r="BA116">
        <f t="shared" si="97"/>
        <v>0</v>
      </c>
      <c r="BB116">
        <f t="shared" si="93"/>
        <v>1</v>
      </c>
      <c r="BC116">
        <f t="shared" si="93"/>
        <v>0</v>
      </c>
      <c r="BD116">
        <f t="shared" si="93"/>
        <v>0</v>
      </c>
      <c r="BE116">
        <f t="shared" si="70"/>
        <v>0</v>
      </c>
      <c r="BF116">
        <f t="shared" si="71"/>
        <v>0</v>
      </c>
      <c r="BG116">
        <f t="shared" si="72"/>
        <v>0</v>
      </c>
      <c r="BH116">
        <f t="shared" si="73"/>
        <v>0</v>
      </c>
      <c r="BI116">
        <f t="shared" si="74"/>
        <v>0</v>
      </c>
      <c r="BJ116">
        <f t="shared" si="75"/>
        <v>0</v>
      </c>
      <c r="BK116">
        <f t="shared" si="76"/>
        <v>0</v>
      </c>
      <c r="BL116">
        <f t="shared" si="77"/>
        <v>0</v>
      </c>
      <c r="BM116">
        <f t="shared" si="78"/>
        <v>0</v>
      </c>
      <c r="BN116">
        <f t="shared" si="79"/>
        <v>0</v>
      </c>
      <c r="BO116">
        <f t="shared" si="80"/>
        <v>0</v>
      </c>
      <c r="BP116">
        <f t="shared" si="81"/>
        <v>0</v>
      </c>
      <c r="BQ116">
        <f t="shared" si="82"/>
        <v>0</v>
      </c>
      <c r="BR116">
        <f t="shared" si="83"/>
        <v>0</v>
      </c>
      <c r="BS116">
        <f t="shared" si="84"/>
        <v>1</v>
      </c>
      <c r="BT116">
        <f t="shared" si="85"/>
        <v>0</v>
      </c>
      <c r="BU116">
        <f t="shared" si="86"/>
        <v>1</v>
      </c>
      <c r="BV116">
        <f t="shared" si="87"/>
        <v>0</v>
      </c>
      <c r="BW116">
        <f t="shared" si="88"/>
        <v>1</v>
      </c>
      <c r="BX116">
        <f t="shared" si="89"/>
        <v>0</v>
      </c>
      <c r="BY116">
        <f t="shared" si="90"/>
        <v>0</v>
      </c>
      <c r="BZ116">
        <v>1</v>
      </c>
    </row>
    <row r="117" spans="1:78" x14ac:dyDescent="0.2">
      <c r="A117">
        <v>5</v>
      </c>
      <c r="B117">
        <v>917</v>
      </c>
      <c r="C117" t="s">
        <v>22</v>
      </c>
      <c r="D117">
        <v>4</v>
      </c>
      <c r="E117">
        <v>250</v>
      </c>
      <c r="F117">
        <v>3</v>
      </c>
      <c r="G117">
        <v>6</v>
      </c>
      <c r="H117" s="2">
        <v>64</v>
      </c>
      <c r="I117" s="1"/>
      <c r="J117">
        <f t="shared" si="63"/>
        <v>1</v>
      </c>
      <c r="K117">
        <f t="shared" si="51"/>
        <v>0</v>
      </c>
      <c r="L117">
        <f t="shared" si="52"/>
        <v>0</v>
      </c>
      <c r="M117">
        <f t="shared" si="53"/>
        <v>0</v>
      </c>
      <c r="N117">
        <f t="shared" si="54"/>
        <v>1</v>
      </c>
      <c r="O117">
        <f t="shared" si="55"/>
        <v>0</v>
      </c>
      <c r="P117">
        <f t="shared" si="56"/>
        <v>0</v>
      </c>
      <c r="Q117">
        <f t="shared" si="57"/>
        <v>0</v>
      </c>
      <c r="R117">
        <f t="shared" si="58"/>
        <v>0</v>
      </c>
      <c r="S117">
        <f>VLOOKUP(D117,[1]stage!A:B,2,TRUE)</f>
        <v>0</v>
      </c>
      <c r="T117">
        <f t="shared" si="64"/>
        <v>0</v>
      </c>
      <c r="U117">
        <v>0</v>
      </c>
      <c r="V117">
        <v>1</v>
      </c>
      <c r="W117">
        <v>0</v>
      </c>
      <c r="X117">
        <v>1</v>
      </c>
      <c r="Y117">
        <v>0</v>
      </c>
      <c r="Z117">
        <v>0</v>
      </c>
      <c r="AA117">
        <f>VLOOKUP(D117,[1]Demand!A:B,2,TRUE)</f>
        <v>269</v>
      </c>
      <c r="AB117">
        <f t="shared" si="59"/>
        <v>9</v>
      </c>
      <c r="AC117">
        <f t="shared" si="65"/>
        <v>300</v>
      </c>
      <c r="AD117">
        <f t="shared" si="66"/>
        <v>-50</v>
      </c>
      <c r="AE117">
        <f t="shared" si="67"/>
        <v>241</v>
      </c>
      <c r="AF117">
        <f t="shared" si="94"/>
        <v>50</v>
      </c>
      <c r="AG117">
        <f t="shared" si="94"/>
        <v>241</v>
      </c>
      <c r="AH117">
        <f t="shared" si="95"/>
        <v>0</v>
      </c>
      <c r="AI117">
        <f t="shared" si="95"/>
        <v>0</v>
      </c>
      <c r="AJ117">
        <f t="shared" si="95"/>
        <v>0</v>
      </c>
      <c r="AK117">
        <f t="shared" si="91"/>
        <v>0</v>
      </c>
      <c r="AL117">
        <f t="shared" si="91"/>
        <v>0</v>
      </c>
      <c r="AM117">
        <f t="shared" si="91"/>
        <v>0</v>
      </c>
      <c r="AN117">
        <f t="shared" si="60"/>
        <v>1</v>
      </c>
      <c r="AO117">
        <f t="shared" si="96"/>
        <v>0</v>
      </c>
      <c r="AP117">
        <f t="shared" si="96"/>
        <v>1</v>
      </c>
      <c r="AQ117">
        <f t="shared" si="96"/>
        <v>0</v>
      </c>
      <c r="AR117">
        <f t="shared" si="92"/>
        <v>1</v>
      </c>
      <c r="AS117">
        <f t="shared" si="92"/>
        <v>0</v>
      </c>
      <c r="AT117">
        <f t="shared" si="92"/>
        <v>0</v>
      </c>
      <c r="AU117" t="b">
        <f t="shared" si="68"/>
        <v>1</v>
      </c>
      <c r="AV117" t="b">
        <f t="shared" si="69"/>
        <v>0</v>
      </c>
      <c r="AW117" t="b">
        <f t="shared" si="61"/>
        <v>1</v>
      </c>
      <c r="AX117">
        <f t="shared" si="62"/>
        <v>1</v>
      </c>
      <c r="AY117">
        <f t="shared" si="97"/>
        <v>0</v>
      </c>
      <c r="AZ117">
        <f t="shared" si="97"/>
        <v>1</v>
      </c>
      <c r="BA117">
        <f t="shared" si="97"/>
        <v>0</v>
      </c>
      <c r="BB117">
        <f t="shared" si="93"/>
        <v>1</v>
      </c>
      <c r="BC117">
        <f t="shared" si="93"/>
        <v>0</v>
      </c>
      <c r="BD117">
        <f t="shared" si="93"/>
        <v>0</v>
      </c>
      <c r="BE117">
        <f t="shared" si="70"/>
        <v>0</v>
      </c>
      <c r="BF117">
        <f t="shared" si="71"/>
        <v>0</v>
      </c>
      <c r="BG117">
        <f t="shared" si="72"/>
        <v>0</v>
      </c>
      <c r="BH117">
        <f t="shared" si="73"/>
        <v>0</v>
      </c>
      <c r="BI117">
        <f t="shared" si="74"/>
        <v>0</v>
      </c>
      <c r="BJ117">
        <f t="shared" si="75"/>
        <v>0</v>
      </c>
      <c r="BK117">
        <f t="shared" si="76"/>
        <v>0</v>
      </c>
      <c r="BL117">
        <f t="shared" si="77"/>
        <v>0</v>
      </c>
      <c r="BM117">
        <f t="shared" si="78"/>
        <v>0</v>
      </c>
      <c r="BN117">
        <f t="shared" si="79"/>
        <v>0</v>
      </c>
      <c r="BO117">
        <f t="shared" si="80"/>
        <v>0</v>
      </c>
      <c r="BP117">
        <f t="shared" si="81"/>
        <v>0</v>
      </c>
      <c r="BQ117">
        <f t="shared" si="82"/>
        <v>0</v>
      </c>
      <c r="BR117">
        <f t="shared" si="83"/>
        <v>0</v>
      </c>
      <c r="BS117">
        <f t="shared" si="84"/>
        <v>1</v>
      </c>
      <c r="BT117">
        <f t="shared" si="85"/>
        <v>0</v>
      </c>
      <c r="BU117">
        <f t="shared" si="86"/>
        <v>1</v>
      </c>
      <c r="BV117">
        <f t="shared" si="87"/>
        <v>0</v>
      </c>
      <c r="BW117">
        <f t="shared" si="88"/>
        <v>1</v>
      </c>
      <c r="BX117">
        <f t="shared" si="89"/>
        <v>0</v>
      </c>
      <c r="BY117">
        <f t="shared" si="90"/>
        <v>0</v>
      </c>
      <c r="BZ117">
        <v>1</v>
      </c>
    </row>
    <row r="118" spans="1:78" x14ac:dyDescent="0.2">
      <c r="A118">
        <v>5</v>
      </c>
      <c r="B118">
        <v>917</v>
      </c>
      <c r="C118" t="s">
        <v>22</v>
      </c>
      <c r="D118">
        <v>5</v>
      </c>
      <c r="E118">
        <v>250</v>
      </c>
      <c r="F118">
        <v>3</v>
      </c>
      <c r="G118">
        <v>6</v>
      </c>
      <c r="H118" s="2">
        <v>64</v>
      </c>
      <c r="I118" s="1"/>
      <c r="J118">
        <f t="shared" si="63"/>
        <v>1</v>
      </c>
      <c r="K118">
        <f t="shared" si="51"/>
        <v>0</v>
      </c>
      <c r="L118">
        <f t="shared" si="52"/>
        <v>0</v>
      </c>
      <c r="M118">
        <f t="shared" si="53"/>
        <v>0</v>
      </c>
      <c r="N118">
        <f t="shared" si="54"/>
        <v>0</v>
      </c>
      <c r="O118">
        <f t="shared" si="55"/>
        <v>1</v>
      </c>
      <c r="P118">
        <f t="shared" si="56"/>
        <v>0</v>
      </c>
      <c r="Q118">
        <f t="shared" si="57"/>
        <v>0</v>
      </c>
      <c r="R118">
        <f t="shared" si="58"/>
        <v>0</v>
      </c>
      <c r="S118">
        <f>VLOOKUP(D118,[1]stage!A:B,2,TRUE)</f>
        <v>0</v>
      </c>
      <c r="T118">
        <f t="shared" si="64"/>
        <v>0</v>
      </c>
      <c r="U118">
        <v>0</v>
      </c>
      <c r="V118">
        <v>1</v>
      </c>
      <c r="W118">
        <v>0</v>
      </c>
      <c r="X118">
        <v>1</v>
      </c>
      <c r="Y118">
        <v>0</v>
      </c>
      <c r="Z118">
        <v>0</v>
      </c>
      <c r="AA118">
        <f>VLOOKUP(D118,[1]Demand!A:B,2,TRUE)</f>
        <v>250</v>
      </c>
      <c r="AB118">
        <f t="shared" si="59"/>
        <v>269</v>
      </c>
      <c r="AC118">
        <f t="shared" si="65"/>
        <v>250</v>
      </c>
      <c r="AD118">
        <f t="shared" si="66"/>
        <v>0</v>
      </c>
      <c r="AE118">
        <f t="shared" si="67"/>
        <v>-19</v>
      </c>
      <c r="AF118">
        <f t="shared" si="94"/>
        <v>0</v>
      </c>
      <c r="AG118">
        <f t="shared" si="94"/>
        <v>19</v>
      </c>
      <c r="AH118">
        <f t="shared" si="95"/>
        <v>0</v>
      </c>
      <c r="AI118">
        <f t="shared" si="95"/>
        <v>0</v>
      </c>
      <c r="AJ118">
        <f t="shared" si="95"/>
        <v>0</v>
      </c>
      <c r="AK118">
        <f t="shared" si="91"/>
        <v>0</v>
      </c>
      <c r="AL118">
        <f t="shared" si="91"/>
        <v>0</v>
      </c>
      <c r="AM118">
        <f t="shared" si="91"/>
        <v>0</v>
      </c>
      <c r="AN118">
        <f t="shared" si="60"/>
        <v>0</v>
      </c>
      <c r="AO118">
        <f t="shared" si="96"/>
        <v>0</v>
      </c>
      <c r="AP118">
        <f t="shared" si="96"/>
        <v>0</v>
      </c>
      <c r="AQ118">
        <f t="shared" si="96"/>
        <v>0</v>
      </c>
      <c r="AR118">
        <f t="shared" si="92"/>
        <v>0</v>
      </c>
      <c r="AS118">
        <f t="shared" si="92"/>
        <v>0</v>
      </c>
      <c r="AT118">
        <f t="shared" si="92"/>
        <v>0</v>
      </c>
      <c r="AU118" t="b">
        <f t="shared" si="68"/>
        <v>0</v>
      </c>
      <c r="AV118" t="b">
        <f t="shared" si="69"/>
        <v>0</v>
      </c>
      <c r="AW118" t="b">
        <f t="shared" si="61"/>
        <v>0</v>
      </c>
      <c r="AX118">
        <f t="shared" si="62"/>
        <v>0</v>
      </c>
      <c r="AY118">
        <f t="shared" si="97"/>
        <v>0</v>
      </c>
      <c r="AZ118">
        <f t="shared" si="97"/>
        <v>0</v>
      </c>
      <c r="BA118">
        <f t="shared" si="97"/>
        <v>0</v>
      </c>
      <c r="BB118">
        <f t="shared" si="93"/>
        <v>0</v>
      </c>
      <c r="BC118">
        <f t="shared" si="93"/>
        <v>0</v>
      </c>
      <c r="BD118">
        <f t="shared" si="93"/>
        <v>0</v>
      </c>
      <c r="BE118">
        <f t="shared" si="70"/>
        <v>0</v>
      </c>
      <c r="BF118">
        <f t="shared" si="71"/>
        <v>0</v>
      </c>
      <c r="BG118">
        <f t="shared" si="72"/>
        <v>0</v>
      </c>
      <c r="BH118">
        <f t="shared" si="73"/>
        <v>0</v>
      </c>
      <c r="BI118">
        <f t="shared" si="74"/>
        <v>0</v>
      </c>
      <c r="BJ118">
        <f t="shared" si="75"/>
        <v>0</v>
      </c>
      <c r="BK118">
        <f t="shared" si="76"/>
        <v>0</v>
      </c>
      <c r="BL118">
        <f t="shared" si="77"/>
        <v>0</v>
      </c>
      <c r="BM118">
        <f t="shared" si="78"/>
        <v>0</v>
      </c>
      <c r="BN118">
        <f t="shared" si="79"/>
        <v>0</v>
      </c>
      <c r="BO118">
        <f t="shared" si="80"/>
        <v>0</v>
      </c>
      <c r="BP118">
        <f t="shared" si="81"/>
        <v>0</v>
      </c>
      <c r="BQ118">
        <f t="shared" si="82"/>
        <v>0</v>
      </c>
      <c r="BR118">
        <f t="shared" si="83"/>
        <v>0</v>
      </c>
      <c r="BS118">
        <f t="shared" si="84"/>
        <v>1</v>
      </c>
      <c r="BT118">
        <f t="shared" si="85"/>
        <v>0</v>
      </c>
      <c r="BU118">
        <f t="shared" si="86"/>
        <v>1</v>
      </c>
      <c r="BV118">
        <f t="shared" si="87"/>
        <v>0</v>
      </c>
      <c r="BW118">
        <f t="shared" si="88"/>
        <v>1</v>
      </c>
      <c r="BX118">
        <f t="shared" si="89"/>
        <v>0</v>
      </c>
      <c r="BY118">
        <f t="shared" si="90"/>
        <v>0</v>
      </c>
      <c r="BZ118">
        <v>1</v>
      </c>
    </row>
    <row r="119" spans="1:78" x14ac:dyDescent="0.2">
      <c r="A119">
        <v>5</v>
      </c>
      <c r="B119">
        <v>917</v>
      </c>
      <c r="C119" t="s">
        <v>22</v>
      </c>
      <c r="D119">
        <v>6</v>
      </c>
      <c r="E119">
        <v>260</v>
      </c>
      <c r="F119">
        <v>3</v>
      </c>
      <c r="G119">
        <v>6</v>
      </c>
      <c r="H119" s="2">
        <v>64</v>
      </c>
      <c r="I119" s="1"/>
      <c r="J119">
        <f t="shared" si="63"/>
        <v>1</v>
      </c>
      <c r="K119">
        <f t="shared" si="51"/>
        <v>0</v>
      </c>
      <c r="L119">
        <f t="shared" si="52"/>
        <v>0</v>
      </c>
      <c r="M119">
        <f t="shared" si="53"/>
        <v>0</v>
      </c>
      <c r="N119">
        <f t="shared" si="54"/>
        <v>0</v>
      </c>
      <c r="O119">
        <f t="shared" si="55"/>
        <v>0</v>
      </c>
      <c r="P119">
        <f t="shared" si="56"/>
        <v>1</v>
      </c>
      <c r="Q119">
        <f t="shared" si="57"/>
        <v>0</v>
      </c>
      <c r="R119">
        <f t="shared" si="58"/>
        <v>0</v>
      </c>
      <c r="S119">
        <f>VLOOKUP(D119,[1]stage!A:B,2,TRUE)</f>
        <v>0</v>
      </c>
      <c r="T119">
        <f t="shared" si="64"/>
        <v>0</v>
      </c>
      <c r="U119">
        <v>0</v>
      </c>
      <c r="V119">
        <v>1</v>
      </c>
      <c r="W119">
        <v>0</v>
      </c>
      <c r="X119">
        <v>1</v>
      </c>
      <c r="Y119">
        <v>0</v>
      </c>
      <c r="Z119">
        <v>0</v>
      </c>
      <c r="AA119">
        <f>VLOOKUP(D119,[1]Demand!A:B,2,TRUE)</f>
        <v>19</v>
      </c>
      <c r="AB119">
        <f t="shared" si="59"/>
        <v>250</v>
      </c>
      <c r="AC119">
        <f t="shared" si="65"/>
        <v>250</v>
      </c>
      <c r="AD119">
        <f t="shared" si="66"/>
        <v>10</v>
      </c>
      <c r="AE119">
        <f t="shared" si="67"/>
        <v>10</v>
      </c>
      <c r="AF119">
        <f t="shared" si="94"/>
        <v>10</v>
      </c>
      <c r="AG119">
        <f t="shared" si="94"/>
        <v>10</v>
      </c>
      <c r="AH119">
        <f t="shared" si="95"/>
        <v>0</v>
      </c>
      <c r="AI119">
        <f t="shared" si="95"/>
        <v>0</v>
      </c>
      <c r="AJ119">
        <f t="shared" si="95"/>
        <v>0</v>
      </c>
      <c r="AK119">
        <f t="shared" si="91"/>
        <v>0</v>
      </c>
      <c r="AL119">
        <f t="shared" si="91"/>
        <v>0</v>
      </c>
      <c r="AM119">
        <f t="shared" si="91"/>
        <v>0</v>
      </c>
      <c r="AN119">
        <f t="shared" si="60"/>
        <v>0</v>
      </c>
      <c r="AO119">
        <f t="shared" si="96"/>
        <v>0</v>
      </c>
      <c r="AP119">
        <f t="shared" si="96"/>
        <v>0</v>
      </c>
      <c r="AQ119">
        <f t="shared" si="96"/>
        <v>0</v>
      </c>
      <c r="AR119">
        <f t="shared" si="92"/>
        <v>0</v>
      </c>
      <c r="AS119">
        <f t="shared" si="92"/>
        <v>0</v>
      </c>
      <c r="AT119">
        <f t="shared" si="92"/>
        <v>0</v>
      </c>
      <c r="AU119" t="b">
        <f t="shared" si="68"/>
        <v>0</v>
      </c>
      <c r="AV119" t="b">
        <f t="shared" si="69"/>
        <v>1</v>
      </c>
      <c r="AW119" t="b">
        <f t="shared" si="61"/>
        <v>1</v>
      </c>
      <c r="AX119">
        <f t="shared" si="62"/>
        <v>1</v>
      </c>
      <c r="AY119">
        <f t="shared" si="97"/>
        <v>0</v>
      </c>
      <c r="AZ119">
        <f t="shared" si="97"/>
        <v>1</v>
      </c>
      <c r="BA119">
        <f t="shared" si="97"/>
        <v>0</v>
      </c>
      <c r="BB119">
        <f t="shared" si="93"/>
        <v>1</v>
      </c>
      <c r="BC119">
        <f t="shared" si="93"/>
        <v>0</v>
      </c>
      <c r="BD119">
        <f t="shared" si="93"/>
        <v>0</v>
      </c>
      <c r="BE119">
        <f t="shared" si="70"/>
        <v>0</v>
      </c>
      <c r="BF119">
        <f t="shared" si="71"/>
        <v>0</v>
      </c>
      <c r="BG119">
        <f t="shared" si="72"/>
        <v>0</v>
      </c>
      <c r="BH119">
        <f t="shared" si="73"/>
        <v>0</v>
      </c>
      <c r="BI119">
        <f t="shared" si="74"/>
        <v>0</v>
      </c>
      <c r="BJ119">
        <f t="shared" si="75"/>
        <v>0</v>
      </c>
      <c r="BK119">
        <f t="shared" si="76"/>
        <v>0</v>
      </c>
      <c r="BL119">
        <f t="shared" si="77"/>
        <v>0</v>
      </c>
      <c r="BM119">
        <f t="shared" si="78"/>
        <v>0</v>
      </c>
      <c r="BN119">
        <f t="shared" si="79"/>
        <v>0</v>
      </c>
      <c r="BO119">
        <f t="shared" si="80"/>
        <v>0</v>
      </c>
      <c r="BP119">
        <f t="shared" si="81"/>
        <v>0</v>
      </c>
      <c r="BQ119">
        <f t="shared" si="82"/>
        <v>0</v>
      </c>
      <c r="BR119">
        <f t="shared" si="83"/>
        <v>0</v>
      </c>
      <c r="BS119">
        <f t="shared" si="84"/>
        <v>1</v>
      </c>
      <c r="BT119">
        <f t="shared" si="85"/>
        <v>0</v>
      </c>
      <c r="BU119">
        <f t="shared" si="86"/>
        <v>1</v>
      </c>
      <c r="BV119">
        <f t="shared" si="87"/>
        <v>0</v>
      </c>
      <c r="BW119">
        <f t="shared" si="88"/>
        <v>1</v>
      </c>
      <c r="BX119">
        <f t="shared" si="89"/>
        <v>0</v>
      </c>
      <c r="BY119">
        <f t="shared" si="90"/>
        <v>0</v>
      </c>
      <c r="BZ119">
        <v>1</v>
      </c>
    </row>
    <row r="120" spans="1:78" x14ac:dyDescent="0.2">
      <c r="A120">
        <v>5</v>
      </c>
      <c r="B120">
        <v>917</v>
      </c>
      <c r="C120" t="s">
        <v>22</v>
      </c>
      <c r="D120">
        <v>7</v>
      </c>
      <c r="E120">
        <v>250</v>
      </c>
      <c r="F120">
        <v>3</v>
      </c>
      <c r="G120">
        <v>6</v>
      </c>
      <c r="H120" s="2">
        <v>64</v>
      </c>
      <c r="I120" s="1"/>
      <c r="J120">
        <f t="shared" si="63"/>
        <v>1</v>
      </c>
      <c r="K120">
        <f t="shared" si="51"/>
        <v>0</v>
      </c>
      <c r="L120">
        <f t="shared" si="52"/>
        <v>0</v>
      </c>
      <c r="M120">
        <f t="shared" si="53"/>
        <v>0</v>
      </c>
      <c r="N120">
        <f t="shared" si="54"/>
        <v>0</v>
      </c>
      <c r="O120">
        <f t="shared" si="55"/>
        <v>0</v>
      </c>
      <c r="P120">
        <f t="shared" si="56"/>
        <v>0</v>
      </c>
      <c r="Q120">
        <f t="shared" si="57"/>
        <v>1</v>
      </c>
      <c r="R120">
        <f t="shared" si="58"/>
        <v>0</v>
      </c>
      <c r="S120">
        <f>VLOOKUP(D120,[1]stage!A:B,2,TRUE)</f>
        <v>0</v>
      </c>
      <c r="T120">
        <f t="shared" si="64"/>
        <v>0</v>
      </c>
      <c r="U120">
        <v>0</v>
      </c>
      <c r="V120">
        <v>1</v>
      </c>
      <c r="W120">
        <v>0</v>
      </c>
      <c r="X120">
        <v>1</v>
      </c>
      <c r="Y120">
        <v>0</v>
      </c>
      <c r="Z120">
        <v>0</v>
      </c>
      <c r="AA120">
        <f>VLOOKUP(D120,[1]Demand!A:B,2,TRUE)</f>
        <v>321</v>
      </c>
      <c r="AB120">
        <f t="shared" si="59"/>
        <v>19</v>
      </c>
      <c r="AC120">
        <f t="shared" si="65"/>
        <v>260</v>
      </c>
      <c r="AD120">
        <f t="shared" si="66"/>
        <v>-10</v>
      </c>
      <c r="AE120">
        <f t="shared" si="67"/>
        <v>231</v>
      </c>
      <c r="AF120">
        <f t="shared" si="94"/>
        <v>10</v>
      </c>
      <c r="AG120">
        <f t="shared" si="94"/>
        <v>231</v>
      </c>
      <c r="AH120">
        <f t="shared" si="95"/>
        <v>0</v>
      </c>
      <c r="AI120">
        <f t="shared" si="95"/>
        <v>0</v>
      </c>
      <c r="AJ120">
        <f t="shared" si="95"/>
        <v>0</v>
      </c>
      <c r="AK120">
        <f t="shared" si="91"/>
        <v>0</v>
      </c>
      <c r="AL120">
        <f t="shared" si="91"/>
        <v>0</v>
      </c>
      <c r="AM120">
        <f t="shared" si="91"/>
        <v>0</v>
      </c>
      <c r="AN120">
        <f t="shared" si="60"/>
        <v>1</v>
      </c>
      <c r="AO120">
        <f t="shared" si="96"/>
        <v>0</v>
      </c>
      <c r="AP120">
        <f t="shared" si="96"/>
        <v>1</v>
      </c>
      <c r="AQ120">
        <f t="shared" si="96"/>
        <v>0</v>
      </c>
      <c r="AR120">
        <f t="shared" si="92"/>
        <v>1</v>
      </c>
      <c r="AS120">
        <f t="shared" si="92"/>
        <v>0</v>
      </c>
      <c r="AT120">
        <f t="shared" si="92"/>
        <v>0</v>
      </c>
      <c r="AU120" t="b">
        <f t="shared" si="68"/>
        <v>1</v>
      </c>
      <c r="AV120" t="b">
        <f t="shared" si="69"/>
        <v>0</v>
      </c>
      <c r="AW120" t="b">
        <f t="shared" si="61"/>
        <v>1</v>
      </c>
      <c r="AX120">
        <f t="shared" si="62"/>
        <v>1</v>
      </c>
      <c r="AY120">
        <f t="shared" si="97"/>
        <v>0</v>
      </c>
      <c r="AZ120">
        <f t="shared" si="97"/>
        <v>1</v>
      </c>
      <c r="BA120">
        <f t="shared" si="97"/>
        <v>0</v>
      </c>
      <c r="BB120">
        <f t="shared" si="93"/>
        <v>1</v>
      </c>
      <c r="BC120">
        <f t="shared" si="93"/>
        <v>0</v>
      </c>
      <c r="BD120">
        <f t="shared" si="93"/>
        <v>0</v>
      </c>
      <c r="BE120">
        <f t="shared" si="70"/>
        <v>0</v>
      </c>
      <c r="BF120">
        <f t="shared" si="71"/>
        <v>0</v>
      </c>
      <c r="BG120">
        <f t="shared" si="72"/>
        <v>0</v>
      </c>
      <c r="BH120">
        <f t="shared" si="73"/>
        <v>0</v>
      </c>
      <c r="BI120">
        <f t="shared" si="74"/>
        <v>0</v>
      </c>
      <c r="BJ120">
        <f t="shared" si="75"/>
        <v>0</v>
      </c>
      <c r="BK120">
        <f t="shared" si="76"/>
        <v>0</v>
      </c>
      <c r="BL120">
        <f t="shared" si="77"/>
        <v>0</v>
      </c>
      <c r="BM120">
        <f t="shared" si="78"/>
        <v>0</v>
      </c>
      <c r="BN120">
        <f t="shared" si="79"/>
        <v>0</v>
      </c>
      <c r="BO120">
        <f t="shared" si="80"/>
        <v>0</v>
      </c>
      <c r="BP120">
        <f t="shared" si="81"/>
        <v>0</v>
      </c>
      <c r="BQ120">
        <f t="shared" si="82"/>
        <v>0</v>
      </c>
      <c r="BR120">
        <f t="shared" si="83"/>
        <v>0</v>
      </c>
      <c r="BS120">
        <f t="shared" si="84"/>
        <v>1</v>
      </c>
      <c r="BT120">
        <f t="shared" si="85"/>
        <v>0</v>
      </c>
      <c r="BU120">
        <f t="shared" si="86"/>
        <v>1</v>
      </c>
      <c r="BV120">
        <f t="shared" si="87"/>
        <v>0</v>
      </c>
      <c r="BW120">
        <f t="shared" si="88"/>
        <v>1</v>
      </c>
      <c r="BX120">
        <f t="shared" si="89"/>
        <v>0</v>
      </c>
      <c r="BY120">
        <f t="shared" si="90"/>
        <v>0</v>
      </c>
      <c r="BZ120">
        <v>1</v>
      </c>
    </row>
    <row r="121" spans="1:78" x14ac:dyDescent="0.2">
      <c r="A121">
        <v>5</v>
      </c>
      <c r="B121">
        <v>917</v>
      </c>
      <c r="C121" t="s">
        <v>22</v>
      </c>
      <c r="D121">
        <v>8</v>
      </c>
      <c r="E121">
        <v>250</v>
      </c>
      <c r="F121">
        <v>3</v>
      </c>
      <c r="G121">
        <v>6</v>
      </c>
      <c r="H121" s="2">
        <v>64</v>
      </c>
      <c r="I121" s="1"/>
      <c r="J121">
        <f t="shared" si="63"/>
        <v>1</v>
      </c>
      <c r="K121">
        <f t="shared" si="51"/>
        <v>0</v>
      </c>
      <c r="L121">
        <f t="shared" si="52"/>
        <v>0</v>
      </c>
      <c r="M121">
        <f t="shared" si="53"/>
        <v>0</v>
      </c>
      <c r="N121">
        <f t="shared" si="54"/>
        <v>0</v>
      </c>
      <c r="O121">
        <f t="shared" si="55"/>
        <v>0</v>
      </c>
      <c r="P121">
        <f t="shared" si="56"/>
        <v>0</v>
      </c>
      <c r="Q121">
        <f t="shared" si="57"/>
        <v>0</v>
      </c>
      <c r="R121">
        <f t="shared" si="58"/>
        <v>1</v>
      </c>
      <c r="S121">
        <f>VLOOKUP(D121,[1]stage!A:B,2,TRUE)</f>
        <v>0</v>
      </c>
      <c r="T121">
        <f t="shared" si="64"/>
        <v>0</v>
      </c>
      <c r="U121">
        <v>0</v>
      </c>
      <c r="V121">
        <v>1</v>
      </c>
      <c r="W121">
        <v>0</v>
      </c>
      <c r="X121">
        <v>1</v>
      </c>
      <c r="Y121">
        <v>0</v>
      </c>
      <c r="Z121">
        <v>0</v>
      </c>
      <c r="AA121">
        <f>VLOOKUP(D121,[1]Demand!A:B,2,TRUE)</f>
        <v>414</v>
      </c>
      <c r="AB121">
        <f t="shared" si="59"/>
        <v>321</v>
      </c>
      <c r="AC121">
        <f t="shared" si="65"/>
        <v>250</v>
      </c>
      <c r="AD121">
        <f t="shared" si="66"/>
        <v>0</v>
      </c>
      <c r="AE121">
        <f t="shared" si="67"/>
        <v>-71</v>
      </c>
      <c r="AF121">
        <f t="shared" si="94"/>
        <v>0</v>
      </c>
      <c r="AG121">
        <f t="shared" si="94"/>
        <v>71</v>
      </c>
      <c r="AH121">
        <f t="shared" si="95"/>
        <v>0</v>
      </c>
      <c r="AI121">
        <f t="shared" si="95"/>
        <v>0</v>
      </c>
      <c r="AJ121">
        <f t="shared" si="95"/>
        <v>0</v>
      </c>
      <c r="AK121">
        <f t="shared" si="91"/>
        <v>0</v>
      </c>
      <c r="AL121">
        <f t="shared" si="91"/>
        <v>0</v>
      </c>
      <c r="AM121">
        <f t="shared" si="91"/>
        <v>0</v>
      </c>
      <c r="AN121">
        <f t="shared" si="60"/>
        <v>0</v>
      </c>
      <c r="AO121">
        <f t="shared" si="96"/>
        <v>0</v>
      </c>
      <c r="AP121">
        <f t="shared" si="96"/>
        <v>0</v>
      </c>
      <c r="AQ121">
        <f t="shared" si="96"/>
        <v>0</v>
      </c>
      <c r="AR121">
        <f t="shared" si="92"/>
        <v>0</v>
      </c>
      <c r="AS121">
        <f t="shared" si="92"/>
        <v>0</v>
      </c>
      <c r="AT121">
        <f t="shared" si="92"/>
        <v>0</v>
      </c>
      <c r="AU121" t="b">
        <f t="shared" si="68"/>
        <v>0</v>
      </c>
      <c r="AV121" t="b">
        <f t="shared" si="69"/>
        <v>0</v>
      </c>
      <c r="AW121" t="b">
        <f t="shared" si="61"/>
        <v>0</v>
      </c>
      <c r="AX121">
        <f t="shared" si="62"/>
        <v>0</v>
      </c>
      <c r="AY121">
        <f t="shared" si="97"/>
        <v>0</v>
      </c>
      <c r="AZ121">
        <f t="shared" si="97"/>
        <v>0</v>
      </c>
      <c r="BA121">
        <f t="shared" si="97"/>
        <v>0</v>
      </c>
      <c r="BB121">
        <f t="shared" si="93"/>
        <v>0</v>
      </c>
      <c r="BC121">
        <f t="shared" si="93"/>
        <v>0</v>
      </c>
      <c r="BD121">
        <f t="shared" si="93"/>
        <v>0</v>
      </c>
      <c r="BE121">
        <f t="shared" si="70"/>
        <v>0</v>
      </c>
      <c r="BF121">
        <f t="shared" si="71"/>
        <v>0</v>
      </c>
      <c r="BG121">
        <f t="shared" si="72"/>
        <v>0</v>
      </c>
      <c r="BH121">
        <f t="shared" si="73"/>
        <v>0</v>
      </c>
      <c r="BI121">
        <f t="shared" si="74"/>
        <v>0</v>
      </c>
      <c r="BJ121">
        <f t="shared" si="75"/>
        <v>0</v>
      </c>
      <c r="BK121">
        <f t="shared" si="76"/>
        <v>0</v>
      </c>
      <c r="BL121">
        <f t="shared" si="77"/>
        <v>0</v>
      </c>
      <c r="BM121">
        <f t="shared" si="78"/>
        <v>0</v>
      </c>
      <c r="BN121">
        <f t="shared" si="79"/>
        <v>0</v>
      </c>
      <c r="BO121">
        <f t="shared" si="80"/>
        <v>0</v>
      </c>
      <c r="BP121">
        <f t="shared" si="81"/>
        <v>0</v>
      </c>
      <c r="BQ121">
        <f t="shared" si="82"/>
        <v>0</v>
      </c>
      <c r="BR121">
        <f t="shared" si="83"/>
        <v>0</v>
      </c>
      <c r="BS121">
        <f t="shared" si="84"/>
        <v>1</v>
      </c>
      <c r="BT121">
        <f t="shared" si="85"/>
        <v>0</v>
      </c>
      <c r="BU121">
        <f t="shared" si="86"/>
        <v>1</v>
      </c>
      <c r="BV121">
        <f t="shared" si="87"/>
        <v>0</v>
      </c>
      <c r="BW121">
        <f t="shared" si="88"/>
        <v>1</v>
      </c>
      <c r="BX121">
        <f t="shared" si="89"/>
        <v>0</v>
      </c>
      <c r="BY121">
        <f t="shared" si="90"/>
        <v>0</v>
      </c>
      <c r="BZ121">
        <v>1</v>
      </c>
    </row>
    <row r="122" spans="1:78" x14ac:dyDescent="0.2">
      <c r="A122">
        <v>5</v>
      </c>
      <c r="B122">
        <v>918</v>
      </c>
      <c r="C122" t="s">
        <v>23</v>
      </c>
      <c r="D122">
        <v>1</v>
      </c>
      <c r="E122">
        <v>350</v>
      </c>
      <c r="F122">
        <v>2</v>
      </c>
      <c r="G122">
        <v>4</v>
      </c>
      <c r="H122" s="2">
        <v>64</v>
      </c>
      <c r="I122" s="1"/>
      <c r="J122">
        <f t="shared" si="63"/>
        <v>0</v>
      </c>
      <c r="K122">
        <f t="shared" si="51"/>
        <v>1</v>
      </c>
      <c r="L122">
        <f t="shared" si="52"/>
        <v>0</v>
      </c>
      <c r="M122">
        <f t="shared" si="53"/>
        <v>0</v>
      </c>
      <c r="N122">
        <f t="shared" si="54"/>
        <v>0</v>
      </c>
      <c r="O122">
        <f t="shared" si="55"/>
        <v>0</v>
      </c>
      <c r="P122">
        <f t="shared" si="56"/>
        <v>0</v>
      </c>
      <c r="Q122">
        <f t="shared" si="57"/>
        <v>0</v>
      </c>
      <c r="R122">
        <f t="shared" si="58"/>
        <v>0</v>
      </c>
      <c r="S122">
        <f>VLOOKUP(D122,[1]stage!A:B,2,TRUE)</f>
        <v>0</v>
      </c>
      <c r="T122">
        <f t="shared" si="64"/>
        <v>0</v>
      </c>
      <c r="U122">
        <v>0</v>
      </c>
      <c r="V122">
        <v>1</v>
      </c>
      <c r="W122">
        <v>0</v>
      </c>
      <c r="X122">
        <v>1</v>
      </c>
      <c r="Y122">
        <v>0</v>
      </c>
      <c r="Z122">
        <v>0</v>
      </c>
      <c r="AA122">
        <f>VLOOKUP(D122,[1]Demand!A:B,2,TRUE)</f>
        <v>423</v>
      </c>
      <c r="AB122">
        <f t="shared" si="59"/>
        <v>414</v>
      </c>
      <c r="AC122">
        <f t="shared" si="65"/>
        <v>250</v>
      </c>
      <c r="AD122">
        <f t="shared" si="66"/>
        <v>100</v>
      </c>
      <c r="AE122">
        <f t="shared" si="67"/>
        <v>-64</v>
      </c>
      <c r="AF122">
        <f t="shared" si="94"/>
        <v>100</v>
      </c>
      <c r="AG122">
        <f t="shared" si="94"/>
        <v>64</v>
      </c>
      <c r="AH122">
        <f t="shared" si="95"/>
        <v>0</v>
      </c>
      <c r="AI122">
        <f t="shared" si="95"/>
        <v>0</v>
      </c>
      <c r="AJ122">
        <f t="shared" si="95"/>
        <v>0</v>
      </c>
      <c r="AK122">
        <f t="shared" si="91"/>
        <v>0</v>
      </c>
      <c r="AL122">
        <f t="shared" si="91"/>
        <v>0</v>
      </c>
      <c r="AM122">
        <f t="shared" si="91"/>
        <v>0</v>
      </c>
      <c r="AN122">
        <f t="shared" si="60"/>
        <v>0</v>
      </c>
      <c r="AO122">
        <f t="shared" si="96"/>
        <v>0</v>
      </c>
      <c r="AP122">
        <f t="shared" si="96"/>
        <v>0</v>
      </c>
      <c r="AQ122">
        <f t="shared" si="96"/>
        <v>0</v>
      </c>
      <c r="AR122">
        <f t="shared" si="92"/>
        <v>0</v>
      </c>
      <c r="AS122">
        <f t="shared" si="92"/>
        <v>0</v>
      </c>
      <c r="AT122">
        <f t="shared" si="92"/>
        <v>0</v>
      </c>
      <c r="AU122" t="b">
        <f t="shared" si="68"/>
        <v>0</v>
      </c>
      <c r="AV122" t="b">
        <f t="shared" si="69"/>
        <v>1</v>
      </c>
      <c r="AW122" t="b">
        <f t="shared" si="61"/>
        <v>1</v>
      </c>
      <c r="AX122">
        <f t="shared" si="62"/>
        <v>1</v>
      </c>
      <c r="AY122">
        <f t="shared" si="97"/>
        <v>0</v>
      </c>
      <c r="AZ122">
        <f t="shared" si="97"/>
        <v>1</v>
      </c>
      <c r="BA122">
        <f t="shared" si="97"/>
        <v>0</v>
      </c>
      <c r="BB122">
        <f t="shared" si="93"/>
        <v>1</v>
      </c>
      <c r="BC122">
        <f t="shared" si="93"/>
        <v>0</v>
      </c>
      <c r="BD122">
        <f t="shared" si="93"/>
        <v>0</v>
      </c>
      <c r="BE122">
        <f t="shared" si="70"/>
        <v>0</v>
      </c>
      <c r="BF122">
        <f t="shared" si="71"/>
        <v>0</v>
      </c>
      <c r="BG122">
        <f t="shared" si="72"/>
        <v>0</v>
      </c>
      <c r="BH122">
        <f t="shared" si="73"/>
        <v>0</v>
      </c>
      <c r="BI122">
        <f t="shared" si="74"/>
        <v>0</v>
      </c>
      <c r="BJ122">
        <f t="shared" si="75"/>
        <v>0</v>
      </c>
      <c r="BK122">
        <f t="shared" si="76"/>
        <v>0</v>
      </c>
      <c r="BL122">
        <f t="shared" si="77"/>
        <v>1</v>
      </c>
      <c r="BM122">
        <f t="shared" si="78"/>
        <v>0</v>
      </c>
      <c r="BN122">
        <f t="shared" si="79"/>
        <v>1</v>
      </c>
      <c r="BO122">
        <f t="shared" si="80"/>
        <v>0</v>
      </c>
      <c r="BP122">
        <f t="shared" si="81"/>
        <v>1</v>
      </c>
      <c r="BQ122">
        <f t="shared" si="82"/>
        <v>0</v>
      </c>
      <c r="BR122">
        <f t="shared" si="83"/>
        <v>0</v>
      </c>
      <c r="BS122">
        <f t="shared" si="84"/>
        <v>0</v>
      </c>
      <c r="BT122">
        <f t="shared" si="85"/>
        <v>0</v>
      </c>
      <c r="BU122">
        <f t="shared" si="86"/>
        <v>0</v>
      </c>
      <c r="BV122">
        <f t="shared" si="87"/>
        <v>0</v>
      </c>
      <c r="BW122">
        <f t="shared" si="88"/>
        <v>0</v>
      </c>
      <c r="BX122">
        <f t="shared" si="89"/>
        <v>0</v>
      </c>
      <c r="BY122">
        <f t="shared" si="90"/>
        <v>0</v>
      </c>
      <c r="BZ122">
        <v>1</v>
      </c>
    </row>
    <row r="123" spans="1:78" x14ac:dyDescent="0.2">
      <c r="A123">
        <v>5</v>
      </c>
      <c r="B123">
        <v>918</v>
      </c>
      <c r="C123" t="s">
        <v>23</v>
      </c>
      <c r="D123">
        <v>2</v>
      </c>
      <c r="E123">
        <v>370</v>
      </c>
      <c r="F123">
        <v>2</v>
      </c>
      <c r="G123">
        <v>4</v>
      </c>
      <c r="H123" s="2">
        <v>64</v>
      </c>
      <c r="I123" s="1"/>
      <c r="J123">
        <f t="shared" si="63"/>
        <v>0</v>
      </c>
      <c r="K123">
        <f t="shared" si="51"/>
        <v>0</v>
      </c>
      <c r="L123">
        <f t="shared" si="52"/>
        <v>1</v>
      </c>
      <c r="M123">
        <f t="shared" si="53"/>
        <v>0</v>
      </c>
      <c r="N123">
        <f t="shared" si="54"/>
        <v>0</v>
      </c>
      <c r="O123">
        <f t="shared" si="55"/>
        <v>0</v>
      </c>
      <c r="P123">
        <f t="shared" si="56"/>
        <v>0</v>
      </c>
      <c r="Q123">
        <f t="shared" si="57"/>
        <v>0</v>
      </c>
      <c r="R123">
        <f t="shared" si="58"/>
        <v>0</v>
      </c>
      <c r="S123">
        <f>VLOOKUP(D123,[1]stage!A:B,2,TRUE)</f>
        <v>1</v>
      </c>
      <c r="T123">
        <f t="shared" si="64"/>
        <v>1</v>
      </c>
      <c r="U123">
        <v>0</v>
      </c>
      <c r="V123">
        <v>1</v>
      </c>
      <c r="W123">
        <v>0</v>
      </c>
      <c r="X123">
        <v>1</v>
      </c>
      <c r="Y123">
        <v>0</v>
      </c>
      <c r="Z123">
        <v>0</v>
      </c>
      <c r="AA123">
        <f>VLOOKUP(D123,[1]Demand!A:B,2,TRUE)</f>
        <v>152</v>
      </c>
      <c r="AB123">
        <f t="shared" si="59"/>
        <v>423</v>
      </c>
      <c r="AC123">
        <f t="shared" si="65"/>
        <v>350</v>
      </c>
      <c r="AD123">
        <f t="shared" si="66"/>
        <v>20</v>
      </c>
      <c r="AE123">
        <f t="shared" si="67"/>
        <v>-53</v>
      </c>
      <c r="AF123">
        <f t="shared" si="94"/>
        <v>20</v>
      </c>
      <c r="AG123">
        <f t="shared" si="94"/>
        <v>53</v>
      </c>
      <c r="AH123">
        <f t="shared" si="95"/>
        <v>0</v>
      </c>
      <c r="AI123">
        <f t="shared" si="95"/>
        <v>1</v>
      </c>
      <c r="AJ123">
        <f t="shared" si="95"/>
        <v>0</v>
      </c>
      <c r="AK123">
        <f t="shared" si="91"/>
        <v>1</v>
      </c>
      <c r="AL123">
        <f t="shared" si="91"/>
        <v>0</v>
      </c>
      <c r="AM123">
        <f t="shared" si="91"/>
        <v>0</v>
      </c>
      <c r="AN123">
        <f t="shared" si="60"/>
        <v>0</v>
      </c>
      <c r="AO123">
        <f t="shared" si="96"/>
        <v>0</v>
      </c>
      <c r="AP123">
        <f t="shared" si="96"/>
        <v>0</v>
      </c>
      <c r="AQ123">
        <f t="shared" si="96"/>
        <v>0</v>
      </c>
      <c r="AR123">
        <f t="shared" si="92"/>
        <v>0</v>
      </c>
      <c r="AS123">
        <f t="shared" si="92"/>
        <v>0</v>
      </c>
      <c r="AT123">
        <f t="shared" si="92"/>
        <v>0</v>
      </c>
      <c r="AU123" t="b">
        <f t="shared" si="68"/>
        <v>0</v>
      </c>
      <c r="AV123" t="b">
        <f t="shared" si="69"/>
        <v>1</v>
      </c>
      <c r="AW123" t="b">
        <f t="shared" si="61"/>
        <v>1</v>
      </c>
      <c r="AX123">
        <f t="shared" si="62"/>
        <v>1</v>
      </c>
      <c r="AY123">
        <f t="shared" si="97"/>
        <v>0</v>
      </c>
      <c r="AZ123">
        <f t="shared" si="97"/>
        <v>1</v>
      </c>
      <c r="BA123">
        <f t="shared" si="97"/>
        <v>0</v>
      </c>
      <c r="BB123">
        <f t="shared" si="93"/>
        <v>1</v>
      </c>
      <c r="BC123">
        <f t="shared" si="93"/>
        <v>0</v>
      </c>
      <c r="BD123">
        <f t="shared" si="93"/>
        <v>0</v>
      </c>
      <c r="BE123">
        <f t="shared" si="70"/>
        <v>0</v>
      </c>
      <c r="BF123">
        <f t="shared" si="71"/>
        <v>0</v>
      </c>
      <c r="BG123">
        <f t="shared" si="72"/>
        <v>0</v>
      </c>
      <c r="BH123">
        <f t="shared" si="73"/>
        <v>0</v>
      </c>
      <c r="BI123">
        <f t="shared" si="74"/>
        <v>0</v>
      </c>
      <c r="BJ123">
        <f t="shared" si="75"/>
        <v>0</v>
      </c>
      <c r="BK123">
        <f t="shared" si="76"/>
        <v>0</v>
      </c>
      <c r="BL123">
        <f t="shared" si="77"/>
        <v>1</v>
      </c>
      <c r="BM123">
        <f t="shared" si="78"/>
        <v>0</v>
      </c>
      <c r="BN123">
        <f t="shared" si="79"/>
        <v>1</v>
      </c>
      <c r="BO123">
        <f t="shared" si="80"/>
        <v>0</v>
      </c>
      <c r="BP123">
        <f t="shared" si="81"/>
        <v>1</v>
      </c>
      <c r="BQ123">
        <f t="shared" si="82"/>
        <v>0</v>
      </c>
      <c r="BR123">
        <f t="shared" si="83"/>
        <v>0</v>
      </c>
      <c r="BS123">
        <f t="shared" si="84"/>
        <v>0</v>
      </c>
      <c r="BT123">
        <f t="shared" si="85"/>
        <v>0</v>
      </c>
      <c r="BU123">
        <f t="shared" si="86"/>
        <v>0</v>
      </c>
      <c r="BV123">
        <f t="shared" si="87"/>
        <v>0</v>
      </c>
      <c r="BW123">
        <f t="shared" si="88"/>
        <v>0</v>
      </c>
      <c r="BX123">
        <f t="shared" si="89"/>
        <v>0</v>
      </c>
      <c r="BY123">
        <f t="shared" si="90"/>
        <v>0</v>
      </c>
      <c r="BZ123">
        <v>1</v>
      </c>
    </row>
    <row r="124" spans="1:78" x14ac:dyDescent="0.2">
      <c r="A124">
        <v>5</v>
      </c>
      <c r="B124">
        <v>918</v>
      </c>
      <c r="C124" t="s">
        <v>23</v>
      </c>
      <c r="D124">
        <v>3</v>
      </c>
      <c r="E124">
        <v>350</v>
      </c>
      <c r="F124">
        <v>2</v>
      </c>
      <c r="G124">
        <v>4</v>
      </c>
      <c r="H124" s="2">
        <v>64</v>
      </c>
      <c r="I124" s="1"/>
      <c r="J124">
        <f t="shared" si="63"/>
        <v>0</v>
      </c>
      <c r="K124">
        <f t="shared" si="51"/>
        <v>0</v>
      </c>
      <c r="L124">
        <f t="shared" si="52"/>
        <v>0</v>
      </c>
      <c r="M124">
        <f t="shared" si="53"/>
        <v>1</v>
      </c>
      <c r="N124">
        <f t="shared" si="54"/>
        <v>0</v>
      </c>
      <c r="O124">
        <f t="shared" si="55"/>
        <v>0</v>
      </c>
      <c r="P124">
        <f t="shared" si="56"/>
        <v>0</v>
      </c>
      <c r="Q124">
        <f t="shared" si="57"/>
        <v>0</v>
      </c>
      <c r="R124">
        <f t="shared" si="58"/>
        <v>0</v>
      </c>
      <c r="S124">
        <f>VLOOKUP(D124,[1]stage!A:B,2,TRUE)</f>
        <v>1</v>
      </c>
      <c r="T124">
        <f t="shared" si="64"/>
        <v>1</v>
      </c>
      <c r="U124">
        <v>0</v>
      </c>
      <c r="V124">
        <v>1</v>
      </c>
      <c r="W124">
        <v>0</v>
      </c>
      <c r="X124">
        <v>1</v>
      </c>
      <c r="Y124">
        <v>0</v>
      </c>
      <c r="Z124">
        <v>0</v>
      </c>
      <c r="AA124">
        <f>VLOOKUP(D124,[1]Demand!A:B,2,TRUE)</f>
        <v>9</v>
      </c>
      <c r="AB124">
        <f t="shared" si="59"/>
        <v>152</v>
      </c>
      <c r="AC124">
        <f t="shared" si="65"/>
        <v>370</v>
      </c>
      <c r="AD124">
        <f t="shared" si="66"/>
        <v>-20</v>
      </c>
      <c r="AE124">
        <f t="shared" si="67"/>
        <v>198</v>
      </c>
      <c r="AF124">
        <f t="shared" si="94"/>
        <v>20</v>
      </c>
      <c r="AG124">
        <f t="shared" si="94"/>
        <v>198</v>
      </c>
      <c r="AH124">
        <f t="shared" si="95"/>
        <v>0</v>
      </c>
      <c r="AI124">
        <f t="shared" si="95"/>
        <v>1</v>
      </c>
      <c r="AJ124">
        <f t="shared" si="95"/>
        <v>0</v>
      </c>
      <c r="AK124">
        <f t="shared" si="91"/>
        <v>1</v>
      </c>
      <c r="AL124">
        <f t="shared" si="91"/>
        <v>0</v>
      </c>
      <c r="AM124">
        <f t="shared" si="91"/>
        <v>0</v>
      </c>
      <c r="AN124">
        <f t="shared" si="60"/>
        <v>1</v>
      </c>
      <c r="AO124">
        <f t="shared" si="96"/>
        <v>0</v>
      </c>
      <c r="AP124">
        <f t="shared" si="96"/>
        <v>1</v>
      </c>
      <c r="AQ124">
        <f t="shared" si="96"/>
        <v>0</v>
      </c>
      <c r="AR124">
        <f t="shared" si="92"/>
        <v>1</v>
      </c>
      <c r="AS124">
        <f t="shared" si="92"/>
        <v>0</v>
      </c>
      <c r="AT124">
        <f t="shared" si="92"/>
        <v>0</v>
      </c>
      <c r="AU124" t="b">
        <f t="shared" si="68"/>
        <v>1</v>
      </c>
      <c r="AV124" t="b">
        <f t="shared" si="69"/>
        <v>0</v>
      </c>
      <c r="AW124" t="b">
        <f t="shared" si="61"/>
        <v>1</v>
      </c>
      <c r="AX124">
        <f t="shared" si="62"/>
        <v>1</v>
      </c>
      <c r="AY124">
        <f t="shared" si="97"/>
        <v>0</v>
      </c>
      <c r="AZ124">
        <f t="shared" si="97"/>
        <v>1</v>
      </c>
      <c r="BA124">
        <f t="shared" si="97"/>
        <v>0</v>
      </c>
      <c r="BB124">
        <f t="shared" si="93"/>
        <v>1</v>
      </c>
      <c r="BC124">
        <f t="shared" si="93"/>
        <v>0</v>
      </c>
      <c r="BD124">
        <f t="shared" si="93"/>
        <v>0</v>
      </c>
      <c r="BE124">
        <f t="shared" si="70"/>
        <v>0</v>
      </c>
      <c r="BF124">
        <f t="shared" si="71"/>
        <v>0</v>
      </c>
      <c r="BG124">
        <f t="shared" si="72"/>
        <v>0</v>
      </c>
      <c r="BH124">
        <f t="shared" si="73"/>
        <v>0</v>
      </c>
      <c r="BI124">
        <f t="shared" si="74"/>
        <v>0</v>
      </c>
      <c r="BJ124">
        <f t="shared" si="75"/>
        <v>0</v>
      </c>
      <c r="BK124">
        <f t="shared" si="76"/>
        <v>0</v>
      </c>
      <c r="BL124">
        <f t="shared" si="77"/>
        <v>1</v>
      </c>
      <c r="BM124">
        <f t="shared" si="78"/>
        <v>0</v>
      </c>
      <c r="BN124">
        <f t="shared" si="79"/>
        <v>1</v>
      </c>
      <c r="BO124">
        <f t="shared" si="80"/>
        <v>0</v>
      </c>
      <c r="BP124">
        <f t="shared" si="81"/>
        <v>1</v>
      </c>
      <c r="BQ124">
        <f t="shared" si="82"/>
        <v>0</v>
      </c>
      <c r="BR124">
        <f t="shared" si="83"/>
        <v>0</v>
      </c>
      <c r="BS124">
        <f t="shared" si="84"/>
        <v>0</v>
      </c>
      <c r="BT124">
        <f t="shared" si="85"/>
        <v>0</v>
      </c>
      <c r="BU124">
        <f t="shared" si="86"/>
        <v>0</v>
      </c>
      <c r="BV124">
        <f t="shared" si="87"/>
        <v>0</v>
      </c>
      <c r="BW124">
        <f t="shared" si="88"/>
        <v>0</v>
      </c>
      <c r="BX124">
        <f t="shared" si="89"/>
        <v>0</v>
      </c>
      <c r="BY124">
        <f t="shared" si="90"/>
        <v>0</v>
      </c>
      <c r="BZ124">
        <v>1</v>
      </c>
    </row>
    <row r="125" spans="1:78" x14ac:dyDescent="0.2">
      <c r="A125">
        <v>5</v>
      </c>
      <c r="B125">
        <v>918</v>
      </c>
      <c r="C125" t="s">
        <v>23</v>
      </c>
      <c r="D125">
        <v>4</v>
      </c>
      <c r="E125">
        <v>200</v>
      </c>
      <c r="F125">
        <v>2</v>
      </c>
      <c r="G125">
        <v>4</v>
      </c>
      <c r="H125" s="2">
        <v>64</v>
      </c>
      <c r="I125" s="1"/>
      <c r="J125">
        <f t="shared" si="63"/>
        <v>0</v>
      </c>
      <c r="K125">
        <f t="shared" si="51"/>
        <v>0</v>
      </c>
      <c r="L125">
        <f t="shared" si="52"/>
        <v>0</v>
      </c>
      <c r="M125">
        <f t="shared" si="53"/>
        <v>0</v>
      </c>
      <c r="N125">
        <f t="shared" si="54"/>
        <v>1</v>
      </c>
      <c r="O125">
        <f t="shared" si="55"/>
        <v>0</v>
      </c>
      <c r="P125">
        <f t="shared" si="56"/>
        <v>0</v>
      </c>
      <c r="Q125">
        <f t="shared" si="57"/>
        <v>0</v>
      </c>
      <c r="R125">
        <f t="shared" si="58"/>
        <v>0</v>
      </c>
      <c r="S125">
        <f>VLOOKUP(D125,[1]stage!A:B,2,TRUE)</f>
        <v>0</v>
      </c>
      <c r="T125">
        <f t="shared" si="64"/>
        <v>0</v>
      </c>
      <c r="U125">
        <v>0</v>
      </c>
      <c r="V125">
        <v>1</v>
      </c>
      <c r="W125">
        <v>0</v>
      </c>
      <c r="X125">
        <v>1</v>
      </c>
      <c r="Y125">
        <v>0</v>
      </c>
      <c r="Z125">
        <v>0</v>
      </c>
      <c r="AA125">
        <f>VLOOKUP(D125,[1]Demand!A:B,2,TRUE)</f>
        <v>269</v>
      </c>
      <c r="AB125">
        <f t="shared" si="59"/>
        <v>9</v>
      </c>
      <c r="AC125">
        <f t="shared" si="65"/>
        <v>350</v>
      </c>
      <c r="AD125">
        <f t="shared" si="66"/>
        <v>-150</v>
      </c>
      <c r="AE125">
        <f t="shared" si="67"/>
        <v>191</v>
      </c>
      <c r="AF125">
        <f t="shared" si="94"/>
        <v>150</v>
      </c>
      <c r="AG125">
        <f t="shared" si="94"/>
        <v>191</v>
      </c>
      <c r="AH125">
        <f t="shared" si="95"/>
        <v>0</v>
      </c>
      <c r="AI125">
        <f t="shared" si="95"/>
        <v>0</v>
      </c>
      <c r="AJ125">
        <f t="shared" si="95"/>
        <v>0</v>
      </c>
      <c r="AK125">
        <f t="shared" si="91"/>
        <v>0</v>
      </c>
      <c r="AL125">
        <f t="shared" si="91"/>
        <v>0</v>
      </c>
      <c r="AM125">
        <f t="shared" si="91"/>
        <v>0</v>
      </c>
      <c r="AN125">
        <f t="shared" si="60"/>
        <v>1</v>
      </c>
      <c r="AO125">
        <f t="shared" si="96"/>
        <v>0</v>
      </c>
      <c r="AP125">
        <f t="shared" si="96"/>
        <v>1</v>
      </c>
      <c r="AQ125">
        <f t="shared" si="96"/>
        <v>0</v>
      </c>
      <c r="AR125">
        <f t="shared" si="92"/>
        <v>1</v>
      </c>
      <c r="AS125">
        <f t="shared" si="92"/>
        <v>0</v>
      </c>
      <c r="AT125">
        <f t="shared" si="92"/>
        <v>0</v>
      </c>
      <c r="AU125" t="b">
        <f t="shared" si="68"/>
        <v>1</v>
      </c>
      <c r="AV125" t="b">
        <f t="shared" si="69"/>
        <v>0</v>
      </c>
      <c r="AW125" t="b">
        <f t="shared" si="61"/>
        <v>1</v>
      </c>
      <c r="AX125">
        <f t="shared" si="62"/>
        <v>1</v>
      </c>
      <c r="AY125">
        <f t="shared" si="97"/>
        <v>0</v>
      </c>
      <c r="AZ125">
        <f t="shared" si="97"/>
        <v>1</v>
      </c>
      <c r="BA125">
        <f t="shared" si="97"/>
        <v>0</v>
      </c>
      <c r="BB125">
        <f t="shared" si="93"/>
        <v>1</v>
      </c>
      <c r="BC125">
        <f t="shared" si="93"/>
        <v>0</v>
      </c>
      <c r="BD125">
        <f t="shared" si="93"/>
        <v>0</v>
      </c>
      <c r="BE125">
        <f t="shared" si="70"/>
        <v>0</v>
      </c>
      <c r="BF125">
        <f t="shared" si="71"/>
        <v>0</v>
      </c>
      <c r="BG125">
        <f t="shared" si="72"/>
        <v>0</v>
      </c>
      <c r="BH125">
        <f t="shared" si="73"/>
        <v>0</v>
      </c>
      <c r="BI125">
        <f t="shared" si="74"/>
        <v>0</v>
      </c>
      <c r="BJ125">
        <f t="shared" si="75"/>
        <v>0</v>
      </c>
      <c r="BK125">
        <f t="shared" si="76"/>
        <v>0</v>
      </c>
      <c r="BL125">
        <f t="shared" si="77"/>
        <v>1</v>
      </c>
      <c r="BM125">
        <f t="shared" si="78"/>
        <v>0</v>
      </c>
      <c r="BN125">
        <f t="shared" si="79"/>
        <v>1</v>
      </c>
      <c r="BO125">
        <f t="shared" si="80"/>
        <v>0</v>
      </c>
      <c r="BP125">
        <f t="shared" si="81"/>
        <v>1</v>
      </c>
      <c r="BQ125">
        <f t="shared" si="82"/>
        <v>0</v>
      </c>
      <c r="BR125">
        <f t="shared" si="83"/>
        <v>0</v>
      </c>
      <c r="BS125">
        <f t="shared" si="84"/>
        <v>0</v>
      </c>
      <c r="BT125">
        <f t="shared" si="85"/>
        <v>0</v>
      </c>
      <c r="BU125">
        <f t="shared" si="86"/>
        <v>0</v>
      </c>
      <c r="BV125">
        <f t="shared" si="87"/>
        <v>0</v>
      </c>
      <c r="BW125">
        <f t="shared" si="88"/>
        <v>0</v>
      </c>
      <c r="BX125">
        <f t="shared" si="89"/>
        <v>0</v>
      </c>
      <c r="BY125">
        <f t="shared" si="90"/>
        <v>0</v>
      </c>
      <c r="BZ125">
        <v>1</v>
      </c>
    </row>
    <row r="126" spans="1:78" x14ac:dyDescent="0.2">
      <c r="A126">
        <v>5</v>
      </c>
      <c r="B126">
        <v>918</v>
      </c>
      <c r="C126" t="s">
        <v>23</v>
      </c>
      <c r="D126">
        <v>5</v>
      </c>
      <c r="E126">
        <v>220</v>
      </c>
      <c r="F126">
        <v>2</v>
      </c>
      <c r="G126">
        <v>4</v>
      </c>
      <c r="H126" s="2">
        <v>64</v>
      </c>
      <c r="I126" s="1"/>
      <c r="J126">
        <f t="shared" si="63"/>
        <v>0</v>
      </c>
      <c r="K126">
        <f t="shared" si="51"/>
        <v>0</v>
      </c>
      <c r="L126">
        <f t="shared" si="52"/>
        <v>0</v>
      </c>
      <c r="M126">
        <f t="shared" si="53"/>
        <v>0</v>
      </c>
      <c r="N126">
        <f t="shared" si="54"/>
        <v>0</v>
      </c>
      <c r="O126">
        <f t="shared" si="55"/>
        <v>1</v>
      </c>
      <c r="P126">
        <f t="shared" si="56"/>
        <v>0</v>
      </c>
      <c r="Q126">
        <f t="shared" si="57"/>
        <v>0</v>
      </c>
      <c r="R126">
        <f t="shared" si="58"/>
        <v>0</v>
      </c>
      <c r="S126">
        <f>VLOOKUP(D126,[1]stage!A:B,2,TRUE)</f>
        <v>0</v>
      </c>
      <c r="T126">
        <f t="shared" si="64"/>
        <v>0</v>
      </c>
      <c r="U126">
        <v>0</v>
      </c>
      <c r="V126">
        <v>1</v>
      </c>
      <c r="W126">
        <v>0</v>
      </c>
      <c r="X126">
        <v>1</v>
      </c>
      <c r="Y126">
        <v>0</v>
      </c>
      <c r="Z126">
        <v>0</v>
      </c>
      <c r="AA126">
        <f>VLOOKUP(D126,[1]Demand!A:B,2,TRUE)</f>
        <v>250</v>
      </c>
      <c r="AB126">
        <f t="shared" si="59"/>
        <v>269</v>
      </c>
      <c r="AC126">
        <f t="shared" si="65"/>
        <v>200</v>
      </c>
      <c r="AD126">
        <f t="shared" si="66"/>
        <v>20</v>
      </c>
      <c r="AE126">
        <f t="shared" si="67"/>
        <v>-49</v>
      </c>
      <c r="AF126">
        <f t="shared" si="94"/>
        <v>20</v>
      </c>
      <c r="AG126">
        <f t="shared" si="94"/>
        <v>49</v>
      </c>
      <c r="AH126">
        <f t="shared" si="95"/>
        <v>0</v>
      </c>
      <c r="AI126">
        <f t="shared" si="95"/>
        <v>0</v>
      </c>
      <c r="AJ126">
        <f t="shared" si="95"/>
        <v>0</v>
      </c>
      <c r="AK126">
        <f t="shared" si="91"/>
        <v>0</v>
      </c>
      <c r="AL126">
        <f t="shared" si="91"/>
        <v>0</v>
      </c>
      <c r="AM126">
        <f t="shared" si="91"/>
        <v>0</v>
      </c>
      <c r="AN126">
        <f t="shared" si="60"/>
        <v>0</v>
      </c>
      <c r="AO126">
        <f t="shared" si="96"/>
        <v>0</v>
      </c>
      <c r="AP126">
        <f t="shared" si="96"/>
        <v>0</v>
      </c>
      <c r="AQ126">
        <f t="shared" si="96"/>
        <v>0</v>
      </c>
      <c r="AR126">
        <f t="shared" si="92"/>
        <v>0</v>
      </c>
      <c r="AS126">
        <f t="shared" si="92"/>
        <v>0</v>
      </c>
      <c r="AT126">
        <f t="shared" si="92"/>
        <v>0</v>
      </c>
      <c r="AU126" t="b">
        <f t="shared" si="68"/>
        <v>0</v>
      </c>
      <c r="AV126" t="b">
        <f t="shared" si="69"/>
        <v>1</v>
      </c>
      <c r="AW126" t="b">
        <f t="shared" si="61"/>
        <v>1</v>
      </c>
      <c r="AX126">
        <f t="shared" si="62"/>
        <v>1</v>
      </c>
      <c r="AY126">
        <f t="shared" si="97"/>
        <v>0</v>
      </c>
      <c r="AZ126">
        <f t="shared" si="97"/>
        <v>1</v>
      </c>
      <c r="BA126">
        <f t="shared" si="97"/>
        <v>0</v>
      </c>
      <c r="BB126">
        <f t="shared" si="93"/>
        <v>1</v>
      </c>
      <c r="BC126">
        <f t="shared" si="93"/>
        <v>0</v>
      </c>
      <c r="BD126">
        <f t="shared" si="93"/>
        <v>0</v>
      </c>
      <c r="BE126">
        <f t="shared" si="70"/>
        <v>0</v>
      </c>
      <c r="BF126">
        <f t="shared" si="71"/>
        <v>0</v>
      </c>
      <c r="BG126">
        <f t="shared" si="72"/>
        <v>0</v>
      </c>
      <c r="BH126">
        <f t="shared" si="73"/>
        <v>0</v>
      </c>
      <c r="BI126">
        <f t="shared" si="74"/>
        <v>0</v>
      </c>
      <c r="BJ126">
        <f t="shared" si="75"/>
        <v>0</v>
      </c>
      <c r="BK126">
        <f t="shared" si="76"/>
        <v>0</v>
      </c>
      <c r="BL126">
        <f t="shared" si="77"/>
        <v>1</v>
      </c>
      <c r="BM126">
        <f t="shared" si="78"/>
        <v>0</v>
      </c>
      <c r="BN126">
        <f t="shared" si="79"/>
        <v>1</v>
      </c>
      <c r="BO126">
        <f t="shared" si="80"/>
        <v>0</v>
      </c>
      <c r="BP126">
        <f t="shared" si="81"/>
        <v>1</v>
      </c>
      <c r="BQ126">
        <f t="shared" si="82"/>
        <v>0</v>
      </c>
      <c r="BR126">
        <f t="shared" si="83"/>
        <v>0</v>
      </c>
      <c r="BS126">
        <f t="shared" si="84"/>
        <v>0</v>
      </c>
      <c r="BT126">
        <f t="shared" si="85"/>
        <v>0</v>
      </c>
      <c r="BU126">
        <f t="shared" si="86"/>
        <v>0</v>
      </c>
      <c r="BV126">
        <f t="shared" si="87"/>
        <v>0</v>
      </c>
      <c r="BW126">
        <f t="shared" si="88"/>
        <v>0</v>
      </c>
      <c r="BX126">
        <f t="shared" si="89"/>
        <v>0</v>
      </c>
      <c r="BY126">
        <f t="shared" si="90"/>
        <v>0</v>
      </c>
      <c r="BZ126">
        <v>1</v>
      </c>
    </row>
    <row r="127" spans="1:78" x14ac:dyDescent="0.2">
      <c r="A127">
        <v>5</v>
      </c>
      <c r="B127">
        <v>918</v>
      </c>
      <c r="C127" t="s">
        <v>23</v>
      </c>
      <c r="D127">
        <v>6</v>
      </c>
      <c r="E127">
        <v>250</v>
      </c>
      <c r="F127">
        <v>2</v>
      </c>
      <c r="G127">
        <v>4</v>
      </c>
      <c r="H127" s="2">
        <v>64</v>
      </c>
      <c r="I127" s="1"/>
      <c r="J127">
        <f t="shared" si="63"/>
        <v>0</v>
      </c>
      <c r="K127">
        <f t="shared" si="51"/>
        <v>0</v>
      </c>
      <c r="L127">
        <f t="shared" si="52"/>
        <v>0</v>
      </c>
      <c r="M127">
        <f t="shared" si="53"/>
        <v>0</v>
      </c>
      <c r="N127">
        <f t="shared" si="54"/>
        <v>0</v>
      </c>
      <c r="O127">
        <f t="shared" si="55"/>
        <v>0</v>
      </c>
      <c r="P127">
        <f t="shared" si="56"/>
        <v>1</v>
      </c>
      <c r="Q127">
        <f t="shared" si="57"/>
        <v>0</v>
      </c>
      <c r="R127">
        <f t="shared" si="58"/>
        <v>0</v>
      </c>
      <c r="S127">
        <f>VLOOKUP(D127,[1]stage!A:B,2,TRUE)</f>
        <v>0</v>
      </c>
      <c r="T127">
        <f t="shared" si="64"/>
        <v>0</v>
      </c>
      <c r="U127">
        <v>0</v>
      </c>
      <c r="V127">
        <v>1</v>
      </c>
      <c r="W127">
        <v>0</v>
      </c>
      <c r="X127">
        <v>1</v>
      </c>
      <c r="Y127">
        <v>0</v>
      </c>
      <c r="Z127">
        <v>0</v>
      </c>
      <c r="AA127">
        <f>VLOOKUP(D127,[1]Demand!A:B,2,TRUE)</f>
        <v>19</v>
      </c>
      <c r="AB127">
        <f t="shared" si="59"/>
        <v>250</v>
      </c>
      <c r="AC127">
        <f t="shared" si="65"/>
        <v>220</v>
      </c>
      <c r="AD127">
        <f t="shared" si="66"/>
        <v>30</v>
      </c>
      <c r="AE127">
        <f t="shared" si="67"/>
        <v>0</v>
      </c>
      <c r="AF127">
        <f t="shared" si="94"/>
        <v>30</v>
      </c>
      <c r="AG127">
        <f t="shared" si="94"/>
        <v>0</v>
      </c>
      <c r="AH127">
        <f t="shared" si="95"/>
        <v>0</v>
      </c>
      <c r="AI127">
        <f t="shared" si="95"/>
        <v>0</v>
      </c>
      <c r="AJ127">
        <f t="shared" si="95"/>
        <v>0</v>
      </c>
      <c r="AK127">
        <f t="shared" si="91"/>
        <v>0</v>
      </c>
      <c r="AL127">
        <f t="shared" si="91"/>
        <v>0</v>
      </c>
      <c r="AM127">
        <f t="shared" si="91"/>
        <v>0</v>
      </c>
      <c r="AN127">
        <f t="shared" si="60"/>
        <v>0</v>
      </c>
      <c r="AO127">
        <f t="shared" si="96"/>
        <v>0</v>
      </c>
      <c r="AP127">
        <f t="shared" si="96"/>
        <v>0</v>
      </c>
      <c r="AQ127">
        <f t="shared" si="96"/>
        <v>0</v>
      </c>
      <c r="AR127">
        <f t="shared" si="92"/>
        <v>0</v>
      </c>
      <c r="AS127">
        <f t="shared" si="92"/>
        <v>0</v>
      </c>
      <c r="AT127">
        <f t="shared" si="92"/>
        <v>0</v>
      </c>
      <c r="AU127" t="b">
        <f t="shared" si="68"/>
        <v>0</v>
      </c>
      <c r="AV127" t="b">
        <f t="shared" si="69"/>
        <v>1</v>
      </c>
      <c r="AW127" t="b">
        <f t="shared" si="61"/>
        <v>1</v>
      </c>
      <c r="AX127">
        <f t="shared" si="62"/>
        <v>1</v>
      </c>
      <c r="AY127">
        <f t="shared" si="97"/>
        <v>0</v>
      </c>
      <c r="AZ127">
        <f t="shared" si="97"/>
        <v>1</v>
      </c>
      <c r="BA127">
        <f t="shared" si="97"/>
        <v>0</v>
      </c>
      <c r="BB127">
        <f t="shared" si="93"/>
        <v>1</v>
      </c>
      <c r="BC127">
        <f t="shared" si="93"/>
        <v>0</v>
      </c>
      <c r="BD127">
        <f t="shared" si="93"/>
        <v>0</v>
      </c>
      <c r="BE127">
        <f t="shared" si="70"/>
        <v>0</v>
      </c>
      <c r="BF127">
        <f t="shared" si="71"/>
        <v>0</v>
      </c>
      <c r="BG127">
        <f t="shared" si="72"/>
        <v>0</v>
      </c>
      <c r="BH127">
        <f t="shared" si="73"/>
        <v>0</v>
      </c>
      <c r="BI127">
        <f t="shared" si="74"/>
        <v>0</v>
      </c>
      <c r="BJ127">
        <f t="shared" si="75"/>
        <v>0</v>
      </c>
      <c r="BK127">
        <f t="shared" si="76"/>
        <v>0</v>
      </c>
      <c r="BL127">
        <f t="shared" si="77"/>
        <v>1</v>
      </c>
      <c r="BM127">
        <f t="shared" si="78"/>
        <v>0</v>
      </c>
      <c r="BN127">
        <f t="shared" si="79"/>
        <v>1</v>
      </c>
      <c r="BO127">
        <f t="shared" si="80"/>
        <v>0</v>
      </c>
      <c r="BP127">
        <f t="shared" si="81"/>
        <v>1</v>
      </c>
      <c r="BQ127">
        <f t="shared" si="82"/>
        <v>0</v>
      </c>
      <c r="BR127">
        <f t="shared" si="83"/>
        <v>0</v>
      </c>
      <c r="BS127">
        <f t="shared" si="84"/>
        <v>0</v>
      </c>
      <c r="BT127">
        <f t="shared" si="85"/>
        <v>0</v>
      </c>
      <c r="BU127">
        <f t="shared" si="86"/>
        <v>0</v>
      </c>
      <c r="BV127">
        <f t="shared" si="87"/>
        <v>0</v>
      </c>
      <c r="BW127">
        <f t="shared" si="88"/>
        <v>0</v>
      </c>
      <c r="BX127">
        <f t="shared" si="89"/>
        <v>0</v>
      </c>
      <c r="BY127">
        <f t="shared" si="90"/>
        <v>0</v>
      </c>
      <c r="BZ127">
        <v>1</v>
      </c>
    </row>
    <row r="128" spans="1:78" x14ac:dyDescent="0.2">
      <c r="A128">
        <v>5</v>
      </c>
      <c r="B128">
        <v>918</v>
      </c>
      <c r="C128" t="s">
        <v>23</v>
      </c>
      <c r="D128">
        <v>7</v>
      </c>
      <c r="E128">
        <v>250</v>
      </c>
      <c r="F128">
        <v>2</v>
      </c>
      <c r="G128">
        <v>4</v>
      </c>
      <c r="H128" s="2">
        <v>64</v>
      </c>
      <c r="I128" s="1"/>
      <c r="J128">
        <f t="shared" si="63"/>
        <v>0</v>
      </c>
      <c r="K128">
        <f t="shared" si="51"/>
        <v>0</v>
      </c>
      <c r="L128">
        <f t="shared" si="52"/>
        <v>0</v>
      </c>
      <c r="M128">
        <f t="shared" si="53"/>
        <v>0</v>
      </c>
      <c r="N128">
        <f t="shared" si="54"/>
        <v>0</v>
      </c>
      <c r="O128">
        <f t="shared" si="55"/>
        <v>0</v>
      </c>
      <c r="P128">
        <f t="shared" si="56"/>
        <v>0</v>
      </c>
      <c r="Q128">
        <f t="shared" si="57"/>
        <v>1</v>
      </c>
      <c r="R128">
        <f t="shared" si="58"/>
        <v>0</v>
      </c>
      <c r="S128">
        <f>VLOOKUP(D128,[1]stage!A:B,2,TRUE)</f>
        <v>0</v>
      </c>
      <c r="T128">
        <f t="shared" si="64"/>
        <v>0</v>
      </c>
      <c r="U128">
        <v>0</v>
      </c>
      <c r="V128">
        <v>1</v>
      </c>
      <c r="W128">
        <v>0</v>
      </c>
      <c r="X128">
        <v>1</v>
      </c>
      <c r="Y128">
        <v>0</v>
      </c>
      <c r="Z128">
        <v>0</v>
      </c>
      <c r="AA128">
        <f>VLOOKUP(D128,[1]Demand!A:B,2,TRUE)</f>
        <v>321</v>
      </c>
      <c r="AB128">
        <f t="shared" si="59"/>
        <v>19</v>
      </c>
      <c r="AC128">
        <f t="shared" si="65"/>
        <v>250</v>
      </c>
      <c r="AD128">
        <f t="shared" si="66"/>
        <v>0</v>
      </c>
      <c r="AE128">
        <f t="shared" si="67"/>
        <v>231</v>
      </c>
      <c r="AF128">
        <f t="shared" si="94"/>
        <v>0</v>
      </c>
      <c r="AG128">
        <f t="shared" si="94"/>
        <v>231</v>
      </c>
      <c r="AH128">
        <f t="shared" si="95"/>
        <v>0</v>
      </c>
      <c r="AI128">
        <f t="shared" si="95"/>
        <v>0</v>
      </c>
      <c r="AJ128">
        <f t="shared" si="95"/>
        <v>0</v>
      </c>
      <c r="AK128">
        <f t="shared" si="91"/>
        <v>0</v>
      </c>
      <c r="AL128">
        <f t="shared" si="91"/>
        <v>0</v>
      </c>
      <c r="AM128">
        <f t="shared" si="91"/>
        <v>0</v>
      </c>
      <c r="AN128">
        <f t="shared" si="60"/>
        <v>1</v>
      </c>
      <c r="AO128">
        <f t="shared" si="96"/>
        <v>0</v>
      </c>
      <c r="AP128">
        <f t="shared" si="96"/>
        <v>1</v>
      </c>
      <c r="AQ128">
        <f t="shared" si="96"/>
        <v>0</v>
      </c>
      <c r="AR128">
        <f t="shared" si="92"/>
        <v>1</v>
      </c>
      <c r="AS128">
        <f t="shared" si="92"/>
        <v>0</v>
      </c>
      <c r="AT128">
        <f t="shared" si="92"/>
        <v>0</v>
      </c>
      <c r="AU128" t="b">
        <f t="shared" si="68"/>
        <v>0</v>
      </c>
      <c r="AV128" t="b">
        <f t="shared" si="69"/>
        <v>0</v>
      </c>
      <c r="AW128" t="b">
        <f t="shared" si="61"/>
        <v>0</v>
      </c>
      <c r="AX128">
        <f t="shared" si="62"/>
        <v>0</v>
      </c>
      <c r="AY128">
        <f t="shared" si="97"/>
        <v>0</v>
      </c>
      <c r="AZ128">
        <f t="shared" si="97"/>
        <v>0</v>
      </c>
      <c r="BA128">
        <f t="shared" si="97"/>
        <v>0</v>
      </c>
      <c r="BB128">
        <f t="shared" si="93"/>
        <v>0</v>
      </c>
      <c r="BC128">
        <f t="shared" si="93"/>
        <v>0</v>
      </c>
      <c r="BD128">
        <f t="shared" si="93"/>
        <v>0</v>
      </c>
      <c r="BE128">
        <f t="shared" si="70"/>
        <v>0</v>
      </c>
      <c r="BF128">
        <f t="shared" si="71"/>
        <v>0</v>
      </c>
      <c r="BG128">
        <f t="shared" si="72"/>
        <v>0</v>
      </c>
      <c r="BH128">
        <f t="shared" si="73"/>
        <v>0</v>
      </c>
      <c r="BI128">
        <f t="shared" si="74"/>
        <v>0</v>
      </c>
      <c r="BJ128">
        <f t="shared" si="75"/>
        <v>0</v>
      </c>
      <c r="BK128">
        <f t="shared" si="76"/>
        <v>0</v>
      </c>
      <c r="BL128">
        <f t="shared" si="77"/>
        <v>1</v>
      </c>
      <c r="BM128">
        <f t="shared" si="78"/>
        <v>0</v>
      </c>
      <c r="BN128">
        <f t="shared" si="79"/>
        <v>1</v>
      </c>
      <c r="BO128">
        <f t="shared" si="80"/>
        <v>0</v>
      </c>
      <c r="BP128">
        <f t="shared" si="81"/>
        <v>1</v>
      </c>
      <c r="BQ128">
        <f t="shared" si="82"/>
        <v>0</v>
      </c>
      <c r="BR128">
        <f t="shared" si="83"/>
        <v>0</v>
      </c>
      <c r="BS128">
        <f t="shared" si="84"/>
        <v>0</v>
      </c>
      <c r="BT128">
        <f t="shared" si="85"/>
        <v>0</v>
      </c>
      <c r="BU128">
        <f t="shared" si="86"/>
        <v>0</v>
      </c>
      <c r="BV128">
        <f t="shared" si="87"/>
        <v>0</v>
      </c>
      <c r="BW128">
        <f t="shared" si="88"/>
        <v>0</v>
      </c>
      <c r="BX128">
        <f t="shared" si="89"/>
        <v>0</v>
      </c>
      <c r="BY128">
        <f t="shared" si="90"/>
        <v>0</v>
      </c>
      <c r="BZ128">
        <v>1</v>
      </c>
    </row>
    <row r="129" spans="1:78" x14ac:dyDescent="0.2">
      <c r="A129">
        <v>5</v>
      </c>
      <c r="B129">
        <v>918</v>
      </c>
      <c r="C129" t="s">
        <v>23</v>
      </c>
      <c r="D129">
        <v>8</v>
      </c>
      <c r="E129">
        <v>250</v>
      </c>
      <c r="F129">
        <v>2</v>
      </c>
      <c r="G129">
        <v>4</v>
      </c>
      <c r="H129" s="2">
        <v>64</v>
      </c>
      <c r="I129" s="1"/>
      <c r="J129">
        <f t="shared" si="63"/>
        <v>0</v>
      </c>
      <c r="K129">
        <f t="shared" si="51"/>
        <v>0</v>
      </c>
      <c r="L129">
        <f t="shared" si="52"/>
        <v>0</v>
      </c>
      <c r="M129">
        <f t="shared" si="53"/>
        <v>0</v>
      </c>
      <c r="N129">
        <f t="shared" si="54"/>
        <v>0</v>
      </c>
      <c r="O129">
        <f t="shared" si="55"/>
        <v>0</v>
      </c>
      <c r="P129">
        <f t="shared" si="56"/>
        <v>0</v>
      </c>
      <c r="Q129">
        <f t="shared" si="57"/>
        <v>0</v>
      </c>
      <c r="R129">
        <f t="shared" si="58"/>
        <v>1</v>
      </c>
      <c r="S129">
        <f>VLOOKUP(D129,[1]stage!A:B,2,TRUE)</f>
        <v>0</v>
      </c>
      <c r="T129">
        <f t="shared" si="64"/>
        <v>0</v>
      </c>
      <c r="U129">
        <v>0</v>
      </c>
      <c r="V129">
        <v>1</v>
      </c>
      <c r="W129">
        <v>0</v>
      </c>
      <c r="X129">
        <v>1</v>
      </c>
      <c r="Y129">
        <v>0</v>
      </c>
      <c r="Z129">
        <v>0</v>
      </c>
      <c r="AA129">
        <f>VLOOKUP(D129,[1]Demand!A:B,2,TRUE)</f>
        <v>414</v>
      </c>
      <c r="AB129">
        <f t="shared" si="59"/>
        <v>321</v>
      </c>
      <c r="AC129">
        <f t="shared" si="65"/>
        <v>250</v>
      </c>
      <c r="AD129">
        <f t="shared" si="66"/>
        <v>0</v>
      </c>
      <c r="AE129">
        <f t="shared" si="67"/>
        <v>-71</v>
      </c>
      <c r="AF129">
        <f t="shared" si="94"/>
        <v>0</v>
      </c>
      <c r="AG129">
        <f t="shared" si="94"/>
        <v>71</v>
      </c>
      <c r="AH129">
        <f t="shared" si="95"/>
        <v>0</v>
      </c>
      <c r="AI129">
        <f t="shared" si="95"/>
        <v>0</v>
      </c>
      <c r="AJ129">
        <f t="shared" si="95"/>
        <v>0</v>
      </c>
      <c r="AK129">
        <f t="shared" si="91"/>
        <v>0</v>
      </c>
      <c r="AL129">
        <f t="shared" si="91"/>
        <v>0</v>
      </c>
      <c r="AM129">
        <f t="shared" si="91"/>
        <v>0</v>
      </c>
      <c r="AN129">
        <f t="shared" si="60"/>
        <v>0</v>
      </c>
      <c r="AO129">
        <f t="shared" si="96"/>
        <v>0</v>
      </c>
      <c r="AP129">
        <f t="shared" si="96"/>
        <v>0</v>
      </c>
      <c r="AQ129">
        <f t="shared" si="96"/>
        <v>0</v>
      </c>
      <c r="AR129">
        <f t="shared" si="92"/>
        <v>0</v>
      </c>
      <c r="AS129">
        <f t="shared" si="92"/>
        <v>0</v>
      </c>
      <c r="AT129">
        <f t="shared" si="92"/>
        <v>0</v>
      </c>
      <c r="AU129" t="b">
        <f t="shared" si="68"/>
        <v>0</v>
      </c>
      <c r="AV129" t="b">
        <f t="shared" si="69"/>
        <v>0</v>
      </c>
      <c r="AW129" t="b">
        <f t="shared" si="61"/>
        <v>0</v>
      </c>
      <c r="AX129">
        <f t="shared" si="62"/>
        <v>0</v>
      </c>
      <c r="AY129">
        <f t="shared" si="97"/>
        <v>0</v>
      </c>
      <c r="AZ129">
        <f t="shared" si="97"/>
        <v>0</v>
      </c>
      <c r="BA129">
        <f t="shared" si="97"/>
        <v>0</v>
      </c>
      <c r="BB129">
        <f t="shared" si="93"/>
        <v>0</v>
      </c>
      <c r="BC129">
        <f t="shared" si="93"/>
        <v>0</v>
      </c>
      <c r="BD129">
        <f t="shared" si="93"/>
        <v>0</v>
      </c>
      <c r="BE129">
        <f t="shared" si="70"/>
        <v>0</v>
      </c>
      <c r="BF129">
        <f t="shared" si="71"/>
        <v>0</v>
      </c>
      <c r="BG129">
        <f t="shared" si="72"/>
        <v>0</v>
      </c>
      <c r="BH129">
        <f t="shared" si="73"/>
        <v>0</v>
      </c>
      <c r="BI129">
        <f t="shared" si="74"/>
        <v>0</v>
      </c>
      <c r="BJ129">
        <f t="shared" si="75"/>
        <v>0</v>
      </c>
      <c r="BK129">
        <f t="shared" si="76"/>
        <v>0</v>
      </c>
      <c r="BL129">
        <f t="shared" si="77"/>
        <v>1</v>
      </c>
      <c r="BM129">
        <f t="shared" si="78"/>
        <v>0</v>
      </c>
      <c r="BN129">
        <f t="shared" si="79"/>
        <v>1</v>
      </c>
      <c r="BO129">
        <f t="shared" si="80"/>
        <v>0</v>
      </c>
      <c r="BP129">
        <f t="shared" si="81"/>
        <v>1</v>
      </c>
      <c r="BQ129">
        <f t="shared" si="82"/>
        <v>0</v>
      </c>
      <c r="BR129">
        <f t="shared" si="83"/>
        <v>0</v>
      </c>
      <c r="BS129">
        <f t="shared" si="84"/>
        <v>0</v>
      </c>
      <c r="BT129">
        <f t="shared" si="85"/>
        <v>0</v>
      </c>
      <c r="BU129">
        <f t="shared" si="86"/>
        <v>0</v>
      </c>
      <c r="BV129">
        <f t="shared" si="87"/>
        <v>0</v>
      </c>
      <c r="BW129">
        <f t="shared" si="88"/>
        <v>0</v>
      </c>
      <c r="BX129">
        <f t="shared" si="89"/>
        <v>0</v>
      </c>
      <c r="BY129">
        <f t="shared" si="90"/>
        <v>0</v>
      </c>
      <c r="BZ129">
        <v>1</v>
      </c>
    </row>
    <row r="130" spans="1:78" x14ac:dyDescent="0.2">
      <c r="A130">
        <v>5</v>
      </c>
      <c r="B130">
        <v>919</v>
      </c>
      <c r="C130" t="s">
        <v>24</v>
      </c>
      <c r="D130">
        <v>1</v>
      </c>
      <c r="E130">
        <v>250</v>
      </c>
      <c r="F130">
        <v>3</v>
      </c>
      <c r="G130">
        <v>8</v>
      </c>
      <c r="H130" s="2">
        <v>1.49</v>
      </c>
      <c r="I130" s="1"/>
      <c r="J130">
        <f t="shared" si="63"/>
        <v>1</v>
      </c>
      <c r="K130">
        <f t="shared" ref="K130:K193" si="98">IF(D130=1,1,0)</f>
        <v>1</v>
      </c>
      <c r="L130">
        <f t="shared" ref="L130:L193" si="99">IF(D130=2,1,0)</f>
        <v>0</v>
      </c>
      <c r="M130">
        <f t="shared" ref="M130:M193" si="100">IF(D130=3,1,0)</f>
        <v>0</v>
      </c>
      <c r="N130">
        <f t="shared" ref="N130:N193" si="101">IF(D130=4,1,0)</f>
        <v>0</v>
      </c>
      <c r="O130">
        <f t="shared" ref="O130:O193" si="102">IF(D130=5,1,0)</f>
        <v>0</v>
      </c>
      <c r="P130">
        <f t="shared" ref="P130:P193" si="103">IF(D130=6,1,0)</f>
        <v>0</v>
      </c>
      <c r="Q130">
        <f t="shared" ref="Q130:Q193" si="104">IF(D130=7,1,0)</f>
        <v>0</v>
      </c>
      <c r="R130">
        <f t="shared" ref="R130:R193" si="105">IF(D130=8,1,0)</f>
        <v>0</v>
      </c>
      <c r="S130">
        <f>VLOOKUP(D130,[1]stage!A:B,2,TRUE)</f>
        <v>0</v>
      </c>
      <c r="T130">
        <f t="shared" si="64"/>
        <v>0</v>
      </c>
      <c r="U130">
        <v>0</v>
      </c>
      <c r="V130">
        <v>1</v>
      </c>
      <c r="W130">
        <v>0</v>
      </c>
      <c r="X130">
        <v>1</v>
      </c>
      <c r="Y130">
        <v>0</v>
      </c>
      <c r="Z130">
        <v>0</v>
      </c>
      <c r="AA130">
        <f>VLOOKUP(D130,[1]Demand!A:B,2,TRUE)</f>
        <v>423</v>
      </c>
      <c r="AB130">
        <f t="shared" ref="AB130:AB193" si="106">AA129</f>
        <v>414</v>
      </c>
      <c r="AC130">
        <f t="shared" si="65"/>
        <v>250</v>
      </c>
      <c r="AD130">
        <f t="shared" si="66"/>
        <v>0</v>
      </c>
      <c r="AE130">
        <f t="shared" si="67"/>
        <v>-164</v>
      </c>
      <c r="AF130">
        <f t="shared" si="94"/>
        <v>0</v>
      </c>
      <c r="AG130">
        <f t="shared" si="94"/>
        <v>164</v>
      </c>
      <c r="AH130">
        <f t="shared" si="95"/>
        <v>0</v>
      </c>
      <c r="AI130">
        <f t="shared" si="95"/>
        <v>0</v>
      </c>
      <c r="AJ130">
        <f t="shared" si="95"/>
        <v>0</v>
      </c>
      <c r="AK130">
        <f t="shared" si="91"/>
        <v>0</v>
      </c>
      <c r="AL130">
        <f t="shared" si="91"/>
        <v>0</v>
      </c>
      <c r="AM130">
        <f t="shared" si="91"/>
        <v>0</v>
      </c>
      <c r="AN130">
        <f t="shared" ref="AN130:AN193" si="107">IF(AC130&gt;AB130,1,0)</f>
        <v>0</v>
      </c>
      <c r="AO130">
        <f t="shared" si="96"/>
        <v>0</v>
      </c>
      <c r="AP130">
        <f t="shared" si="96"/>
        <v>0</v>
      </c>
      <c r="AQ130">
        <f t="shared" si="96"/>
        <v>0</v>
      </c>
      <c r="AR130">
        <f t="shared" si="92"/>
        <v>0</v>
      </c>
      <c r="AS130">
        <f t="shared" si="92"/>
        <v>0</v>
      </c>
      <c r="AT130">
        <f t="shared" si="92"/>
        <v>0</v>
      </c>
      <c r="AU130" t="b">
        <f t="shared" si="68"/>
        <v>0</v>
      </c>
      <c r="AV130" t="b">
        <f t="shared" si="69"/>
        <v>0</v>
      </c>
      <c r="AW130" t="b">
        <f t="shared" ref="AW130:AW193" si="108">OR(AU130=TRUE,AV130=TRUE)</f>
        <v>0</v>
      </c>
      <c r="AX130">
        <f t="shared" ref="AX130:AX193" si="109">IF(AW130=TRUE,1,0)</f>
        <v>0</v>
      </c>
      <c r="AY130">
        <f t="shared" si="97"/>
        <v>0</v>
      </c>
      <c r="AZ130">
        <f t="shared" si="97"/>
        <v>0</v>
      </c>
      <c r="BA130">
        <f t="shared" si="97"/>
        <v>0</v>
      </c>
      <c r="BB130">
        <f t="shared" si="93"/>
        <v>0</v>
      </c>
      <c r="BC130">
        <f t="shared" si="93"/>
        <v>0</v>
      </c>
      <c r="BD130">
        <f t="shared" si="93"/>
        <v>0</v>
      </c>
      <c r="BE130">
        <f t="shared" si="70"/>
        <v>0</v>
      </c>
      <c r="BF130">
        <f t="shared" si="71"/>
        <v>0</v>
      </c>
      <c r="BG130">
        <f t="shared" si="72"/>
        <v>0</v>
      </c>
      <c r="BH130">
        <f t="shared" si="73"/>
        <v>0</v>
      </c>
      <c r="BI130">
        <f t="shared" si="74"/>
        <v>0</v>
      </c>
      <c r="BJ130">
        <f t="shared" si="75"/>
        <v>0</v>
      </c>
      <c r="BK130">
        <f t="shared" si="76"/>
        <v>0</v>
      </c>
      <c r="BL130">
        <f t="shared" si="77"/>
        <v>0</v>
      </c>
      <c r="BM130">
        <f t="shared" si="78"/>
        <v>0</v>
      </c>
      <c r="BN130">
        <f t="shared" si="79"/>
        <v>0</v>
      </c>
      <c r="BO130">
        <f t="shared" si="80"/>
        <v>0</v>
      </c>
      <c r="BP130">
        <f t="shared" si="81"/>
        <v>0</v>
      </c>
      <c r="BQ130">
        <f t="shared" si="82"/>
        <v>0</v>
      </c>
      <c r="BR130">
        <f t="shared" si="83"/>
        <v>0</v>
      </c>
      <c r="BS130">
        <f t="shared" si="84"/>
        <v>1</v>
      </c>
      <c r="BT130">
        <f t="shared" si="85"/>
        <v>0</v>
      </c>
      <c r="BU130">
        <f t="shared" si="86"/>
        <v>1</v>
      </c>
      <c r="BV130">
        <f t="shared" si="87"/>
        <v>0</v>
      </c>
      <c r="BW130">
        <f t="shared" si="88"/>
        <v>1</v>
      </c>
      <c r="BX130">
        <f t="shared" si="89"/>
        <v>0</v>
      </c>
      <c r="BY130">
        <f t="shared" si="90"/>
        <v>0</v>
      </c>
      <c r="BZ130">
        <v>1</v>
      </c>
    </row>
    <row r="131" spans="1:78" x14ac:dyDescent="0.2">
      <c r="A131">
        <v>5</v>
      </c>
      <c r="B131">
        <v>919</v>
      </c>
      <c r="C131" t="s">
        <v>24</v>
      </c>
      <c r="D131">
        <v>2</v>
      </c>
      <c r="E131">
        <v>350</v>
      </c>
      <c r="F131">
        <v>3</v>
      </c>
      <c r="G131">
        <v>8</v>
      </c>
      <c r="H131" s="2">
        <v>1.49</v>
      </c>
      <c r="I131" s="1"/>
      <c r="J131">
        <f t="shared" ref="J131:J194" si="110">IF(F131=3,1,0)</f>
        <v>1</v>
      </c>
      <c r="K131">
        <f t="shared" si="98"/>
        <v>0</v>
      </c>
      <c r="L131">
        <f t="shared" si="99"/>
        <v>1</v>
      </c>
      <c r="M131">
        <f t="shared" si="100"/>
        <v>0</v>
      </c>
      <c r="N131">
        <f t="shared" si="101"/>
        <v>0</v>
      </c>
      <c r="O131">
        <f t="shared" si="102"/>
        <v>0</v>
      </c>
      <c r="P131">
        <f t="shared" si="103"/>
        <v>0</v>
      </c>
      <c r="Q131">
        <f t="shared" si="104"/>
        <v>0</v>
      </c>
      <c r="R131">
        <f t="shared" si="105"/>
        <v>0</v>
      </c>
      <c r="S131">
        <f>VLOOKUP(D131,[1]stage!A:B,2,TRUE)</f>
        <v>1</v>
      </c>
      <c r="T131">
        <f t="shared" ref="T131:T194" si="111">S131</f>
        <v>1</v>
      </c>
      <c r="U131">
        <v>0</v>
      </c>
      <c r="V131">
        <v>1</v>
      </c>
      <c r="W131">
        <v>0</v>
      </c>
      <c r="X131">
        <v>1</v>
      </c>
      <c r="Y131">
        <v>0</v>
      </c>
      <c r="Z131">
        <v>0</v>
      </c>
      <c r="AA131">
        <f>VLOOKUP(D131,[1]Demand!A:B,2,TRUE)</f>
        <v>152</v>
      </c>
      <c r="AB131">
        <f t="shared" si="106"/>
        <v>423</v>
      </c>
      <c r="AC131">
        <f t="shared" ref="AC131:AC194" si="112">E130</f>
        <v>250</v>
      </c>
      <c r="AD131">
        <f t="shared" ref="AD131:AD194" si="113">E131-AC131</f>
        <v>100</v>
      </c>
      <c r="AE131">
        <f t="shared" ref="AE131:AE194" si="114">E131-AB131</f>
        <v>-73</v>
      </c>
      <c r="AF131">
        <f t="shared" si="94"/>
        <v>100</v>
      </c>
      <c r="AG131">
        <f t="shared" si="94"/>
        <v>73</v>
      </c>
      <c r="AH131">
        <f t="shared" si="95"/>
        <v>0</v>
      </c>
      <c r="AI131">
        <f t="shared" si="95"/>
        <v>1</v>
      </c>
      <c r="AJ131">
        <f t="shared" si="95"/>
        <v>0</v>
      </c>
      <c r="AK131">
        <f t="shared" si="91"/>
        <v>1</v>
      </c>
      <c r="AL131">
        <f t="shared" si="91"/>
        <v>0</v>
      </c>
      <c r="AM131">
        <f t="shared" si="91"/>
        <v>0</v>
      </c>
      <c r="AN131">
        <f t="shared" si="107"/>
        <v>0</v>
      </c>
      <c r="AO131">
        <f t="shared" si="96"/>
        <v>0</v>
      </c>
      <c r="AP131">
        <f t="shared" si="96"/>
        <v>0</v>
      </c>
      <c r="AQ131">
        <f t="shared" si="96"/>
        <v>0</v>
      </c>
      <c r="AR131">
        <f t="shared" si="92"/>
        <v>0</v>
      </c>
      <c r="AS131">
        <f t="shared" si="92"/>
        <v>0</v>
      </c>
      <c r="AT131">
        <f t="shared" si="92"/>
        <v>0</v>
      </c>
      <c r="AU131" t="b">
        <f t="shared" ref="AU131:AU194" si="115">AND(AN131=1,E131&lt;AC131)</f>
        <v>0</v>
      </c>
      <c r="AV131" t="b">
        <f t="shared" ref="AV131:AV194" si="116">AND(AN131=0,E131&gt;AC131)</f>
        <v>1</v>
      </c>
      <c r="AW131" t="b">
        <f t="shared" si="108"/>
        <v>1</v>
      </c>
      <c r="AX131">
        <f t="shared" si="109"/>
        <v>1</v>
      </c>
      <c r="AY131">
        <f t="shared" si="97"/>
        <v>0</v>
      </c>
      <c r="AZ131">
        <f t="shared" si="97"/>
        <v>1</v>
      </c>
      <c r="BA131">
        <f t="shared" si="97"/>
        <v>0</v>
      </c>
      <c r="BB131">
        <f t="shared" si="93"/>
        <v>1</v>
      </c>
      <c r="BC131">
        <f t="shared" si="93"/>
        <v>0</v>
      </c>
      <c r="BD131">
        <f t="shared" si="93"/>
        <v>0</v>
      </c>
      <c r="BE131">
        <f t="shared" ref="BE131:BE194" si="117">IF(OR(G131=1,G131=2,G131=3),1,0)</f>
        <v>0</v>
      </c>
      <c r="BF131">
        <f t="shared" ref="BF131:BF194" si="118">BE131*U131</f>
        <v>0</v>
      </c>
      <c r="BG131">
        <f t="shared" ref="BG131:BG194" si="119">BE131*V131</f>
        <v>0</v>
      </c>
      <c r="BH131">
        <f t="shared" ref="BH131:BH194" si="120">BE131*W131</f>
        <v>0</v>
      </c>
      <c r="BI131">
        <f t="shared" ref="BI131:BI194" si="121">BE131*X131</f>
        <v>0</v>
      </c>
      <c r="BJ131">
        <f t="shared" ref="BJ131:BJ194" si="122">BE131*Y131</f>
        <v>0</v>
      </c>
      <c r="BK131">
        <f t="shared" ref="BK131:BK194" si="123">BE131*Z131</f>
        <v>0</v>
      </c>
      <c r="BL131">
        <f t="shared" ref="BL131:BL194" si="124">IF(G131=4,1,0)</f>
        <v>0</v>
      </c>
      <c r="BM131">
        <f t="shared" ref="BM131:BM194" si="125">BL131*U131</f>
        <v>0</v>
      </c>
      <c r="BN131">
        <f t="shared" ref="BN131:BN194" si="126">BL131*V131</f>
        <v>0</v>
      </c>
      <c r="BO131">
        <f t="shared" ref="BO131:BO194" si="127">BL131*W131</f>
        <v>0</v>
      </c>
      <c r="BP131">
        <f t="shared" ref="BP131:BP194" si="128">BL131*X131</f>
        <v>0</v>
      </c>
      <c r="BQ131">
        <f t="shared" ref="BQ131:BQ194" si="129">BL131*Y131</f>
        <v>0</v>
      </c>
      <c r="BR131">
        <f t="shared" ref="BR131:BR194" si="130">BL131*Z131</f>
        <v>0</v>
      </c>
      <c r="BS131">
        <f t="shared" ref="BS131:BS194" si="131">IF(OR(G131=5,G131=6,G131=7,G131=8,G131=9,G131=10),1,0)</f>
        <v>1</v>
      </c>
      <c r="BT131">
        <f t="shared" ref="BT131:BT194" si="132">BS131*U131</f>
        <v>0</v>
      </c>
      <c r="BU131">
        <f t="shared" ref="BU131:BU194" si="133">BS131*V131</f>
        <v>1</v>
      </c>
      <c r="BV131">
        <f t="shared" ref="BV131:BV194" si="134">BS131*W131</f>
        <v>0</v>
      </c>
      <c r="BW131">
        <f t="shared" ref="BW131:BW194" si="135">BS131*X131</f>
        <v>1</v>
      </c>
      <c r="BX131">
        <f t="shared" ref="BX131:BX194" si="136">BS131*Y131</f>
        <v>0</v>
      </c>
      <c r="BY131">
        <f t="shared" ref="BY131:BY194" si="137">BS131*Z131</f>
        <v>0</v>
      </c>
      <c r="BZ131">
        <v>1</v>
      </c>
    </row>
    <row r="132" spans="1:78" x14ac:dyDescent="0.2">
      <c r="A132">
        <v>5</v>
      </c>
      <c r="B132">
        <v>919</v>
      </c>
      <c r="C132" t="s">
        <v>24</v>
      </c>
      <c r="D132">
        <v>3</v>
      </c>
      <c r="E132">
        <v>300</v>
      </c>
      <c r="F132">
        <v>3</v>
      </c>
      <c r="G132">
        <v>8</v>
      </c>
      <c r="H132" s="2">
        <v>1.49</v>
      </c>
      <c r="I132" s="1"/>
      <c r="J132">
        <f t="shared" si="110"/>
        <v>1</v>
      </c>
      <c r="K132">
        <f t="shared" si="98"/>
        <v>0</v>
      </c>
      <c r="L132">
        <f t="shared" si="99"/>
        <v>0</v>
      </c>
      <c r="M132">
        <f t="shared" si="100"/>
        <v>1</v>
      </c>
      <c r="N132">
        <f t="shared" si="101"/>
        <v>0</v>
      </c>
      <c r="O132">
        <f t="shared" si="102"/>
        <v>0</v>
      </c>
      <c r="P132">
        <f t="shared" si="103"/>
        <v>0</v>
      </c>
      <c r="Q132">
        <f t="shared" si="104"/>
        <v>0</v>
      </c>
      <c r="R132">
        <f t="shared" si="105"/>
        <v>0</v>
      </c>
      <c r="S132">
        <f>VLOOKUP(D132,[1]stage!A:B,2,TRUE)</f>
        <v>1</v>
      </c>
      <c r="T132">
        <f t="shared" si="111"/>
        <v>1</v>
      </c>
      <c r="U132">
        <v>0</v>
      </c>
      <c r="V132">
        <v>1</v>
      </c>
      <c r="W132">
        <v>0</v>
      </c>
      <c r="X132">
        <v>1</v>
      </c>
      <c r="Y132">
        <v>0</v>
      </c>
      <c r="Z132">
        <v>0</v>
      </c>
      <c r="AA132">
        <f>VLOOKUP(D132,[1]Demand!A:B,2,TRUE)</f>
        <v>9</v>
      </c>
      <c r="AB132">
        <f t="shared" si="106"/>
        <v>152</v>
      </c>
      <c r="AC132">
        <f t="shared" si="112"/>
        <v>350</v>
      </c>
      <c r="AD132">
        <f t="shared" si="113"/>
        <v>-50</v>
      </c>
      <c r="AE132">
        <f t="shared" si="114"/>
        <v>148</v>
      </c>
      <c r="AF132">
        <f t="shared" si="94"/>
        <v>50</v>
      </c>
      <c r="AG132">
        <f t="shared" si="94"/>
        <v>148</v>
      </c>
      <c r="AH132">
        <f t="shared" si="95"/>
        <v>0</v>
      </c>
      <c r="AI132">
        <f t="shared" si="95"/>
        <v>1</v>
      </c>
      <c r="AJ132">
        <f t="shared" si="95"/>
        <v>0</v>
      </c>
      <c r="AK132">
        <f t="shared" si="91"/>
        <v>1</v>
      </c>
      <c r="AL132">
        <f t="shared" si="91"/>
        <v>0</v>
      </c>
      <c r="AM132">
        <f t="shared" si="91"/>
        <v>0</v>
      </c>
      <c r="AN132">
        <f t="shared" si="107"/>
        <v>1</v>
      </c>
      <c r="AO132">
        <f t="shared" si="96"/>
        <v>0</v>
      </c>
      <c r="AP132">
        <f t="shared" si="96"/>
        <v>1</v>
      </c>
      <c r="AQ132">
        <f t="shared" si="96"/>
        <v>0</v>
      </c>
      <c r="AR132">
        <f t="shared" si="92"/>
        <v>1</v>
      </c>
      <c r="AS132">
        <f t="shared" si="92"/>
        <v>0</v>
      </c>
      <c r="AT132">
        <f t="shared" si="92"/>
        <v>0</v>
      </c>
      <c r="AU132" t="b">
        <f t="shared" si="115"/>
        <v>1</v>
      </c>
      <c r="AV132" t="b">
        <f t="shared" si="116"/>
        <v>0</v>
      </c>
      <c r="AW132" t="b">
        <f t="shared" si="108"/>
        <v>1</v>
      </c>
      <c r="AX132">
        <f t="shared" si="109"/>
        <v>1</v>
      </c>
      <c r="AY132">
        <f t="shared" si="97"/>
        <v>0</v>
      </c>
      <c r="AZ132">
        <f t="shared" si="97"/>
        <v>1</v>
      </c>
      <c r="BA132">
        <f t="shared" si="97"/>
        <v>0</v>
      </c>
      <c r="BB132">
        <f t="shared" si="93"/>
        <v>1</v>
      </c>
      <c r="BC132">
        <f t="shared" si="93"/>
        <v>0</v>
      </c>
      <c r="BD132">
        <f t="shared" si="93"/>
        <v>0</v>
      </c>
      <c r="BE132">
        <f t="shared" si="117"/>
        <v>0</v>
      </c>
      <c r="BF132">
        <f t="shared" si="118"/>
        <v>0</v>
      </c>
      <c r="BG132">
        <f t="shared" si="119"/>
        <v>0</v>
      </c>
      <c r="BH132">
        <f t="shared" si="120"/>
        <v>0</v>
      </c>
      <c r="BI132">
        <f t="shared" si="121"/>
        <v>0</v>
      </c>
      <c r="BJ132">
        <f t="shared" si="122"/>
        <v>0</v>
      </c>
      <c r="BK132">
        <f t="shared" si="123"/>
        <v>0</v>
      </c>
      <c r="BL132">
        <f t="shared" si="124"/>
        <v>0</v>
      </c>
      <c r="BM132">
        <f t="shared" si="125"/>
        <v>0</v>
      </c>
      <c r="BN132">
        <f t="shared" si="126"/>
        <v>0</v>
      </c>
      <c r="BO132">
        <f t="shared" si="127"/>
        <v>0</v>
      </c>
      <c r="BP132">
        <f t="shared" si="128"/>
        <v>0</v>
      </c>
      <c r="BQ132">
        <f t="shared" si="129"/>
        <v>0</v>
      </c>
      <c r="BR132">
        <f t="shared" si="130"/>
        <v>0</v>
      </c>
      <c r="BS132">
        <f t="shared" si="131"/>
        <v>1</v>
      </c>
      <c r="BT132">
        <f t="shared" si="132"/>
        <v>0</v>
      </c>
      <c r="BU132">
        <f t="shared" si="133"/>
        <v>1</v>
      </c>
      <c r="BV132">
        <f t="shared" si="134"/>
        <v>0</v>
      </c>
      <c r="BW132">
        <f t="shared" si="135"/>
        <v>1</v>
      </c>
      <c r="BX132">
        <f t="shared" si="136"/>
        <v>0</v>
      </c>
      <c r="BY132">
        <f t="shared" si="137"/>
        <v>0</v>
      </c>
      <c r="BZ132">
        <v>1</v>
      </c>
    </row>
    <row r="133" spans="1:78" x14ac:dyDescent="0.2">
      <c r="A133">
        <v>5</v>
      </c>
      <c r="B133">
        <v>919</v>
      </c>
      <c r="C133" t="s">
        <v>24</v>
      </c>
      <c r="D133">
        <v>4</v>
      </c>
      <c r="E133">
        <v>300</v>
      </c>
      <c r="F133">
        <v>3</v>
      </c>
      <c r="G133">
        <v>8</v>
      </c>
      <c r="H133" s="2">
        <v>1.49</v>
      </c>
      <c r="I133" s="1"/>
      <c r="J133">
        <f t="shared" si="110"/>
        <v>1</v>
      </c>
      <c r="K133">
        <f t="shared" si="98"/>
        <v>0</v>
      </c>
      <c r="L133">
        <f t="shared" si="99"/>
        <v>0</v>
      </c>
      <c r="M133">
        <f t="shared" si="100"/>
        <v>0</v>
      </c>
      <c r="N133">
        <f t="shared" si="101"/>
        <v>1</v>
      </c>
      <c r="O133">
        <f t="shared" si="102"/>
        <v>0</v>
      </c>
      <c r="P133">
        <f t="shared" si="103"/>
        <v>0</v>
      </c>
      <c r="Q133">
        <f t="shared" si="104"/>
        <v>0</v>
      </c>
      <c r="R133">
        <f t="shared" si="105"/>
        <v>0</v>
      </c>
      <c r="S133">
        <f>VLOOKUP(D133,[1]stage!A:B,2,TRUE)</f>
        <v>0</v>
      </c>
      <c r="T133">
        <f t="shared" si="111"/>
        <v>0</v>
      </c>
      <c r="U133">
        <v>0</v>
      </c>
      <c r="V133">
        <v>1</v>
      </c>
      <c r="W133">
        <v>0</v>
      </c>
      <c r="X133">
        <v>1</v>
      </c>
      <c r="Y133">
        <v>0</v>
      </c>
      <c r="Z133">
        <v>0</v>
      </c>
      <c r="AA133">
        <f>VLOOKUP(D133,[1]Demand!A:B,2,TRUE)</f>
        <v>269</v>
      </c>
      <c r="AB133">
        <f t="shared" si="106"/>
        <v>9</v>
      </c>
      <c r="AC133">
        <f t="shared" si="112"/>
        <v>300</v>
      </c>
      <c r="AD133">
        <f t="shared" si="113"/>
        <v>0</v>
      </c>
      <c r="AE133">
        <f t="shared" si="114"/>
        <v>291</v>
      </c>
      <c r="AF133">
        <f t="shared" si="94"/>
        <v>0</v>
      </c>
      <c r="AG133">
        <f t="shared" si="94"/>
        <v>291</v>
      </c>
      <c r="AH133">
        <f t="shared" si="95"/>
        <v>0</v>
      </c>
      <c r="AI133">
        <f t="shared" si="95"/>
        <v>0</v>
      </c>
      <c r="AJ133">
        <f t="shared" si="95"/>
        <v>0</v>
      </c>
      <c r="AK133">
        <f t="shared" si="91"/>
        <v>0</v>
      </c>
      <c r="AL133">
        <f t="shared" si="91"/>
        <v>0</v>
      </c>
      <c r="AM133">
        <f t="shared" si="91"/>
        <v>0</v>
      </c>
      <c r="AN133">
        <f t="shared" si="107"/>
        <v>1</v>
      </c>
      <c r="AO133">
        <f t="shared" si="96"/>
        <v>0</v>
      </c>
      <c r="AP133">
        <f t="shared" si="96"/>
        <v>1</v>
      </c>
      <c r="AQ133">
        <f t="shared" si="96"/>
        <v>0</v>
      </c>
      <c r="AR133">
        <f t="shared" si="92"/>
        <v>1</v>
      </c>
      <c r="AS133">
        <f t="shared" si="92"/>
        <v>0</v>
      </c>
      <c r="AT133">
        <f t="shared" si="92"/>
        <v>0</v>
      </c>
      <c r="AU133" t="b">
        <f t="shared" si="115"/>
        <v>0</v>
      </c>
      <c r="AV133" t="b">
        <f t="shared" si="116"/>
        <v>0</v>
      </c>
      <c r="AW133" t="b">
        <f t="shared" si="108"/>
        <v>0</v>
      </c>
      <c r="AX133">
        <f t="shared" si="109"/>
        <v>0</v>
      </c>
      <c r="AY133">
        <f t="shared" si="97"/>
        <v>0</v>
      </c>
      <c r="AZ133">
        <f t="shared" si="97"/>
        <v>0</v>
      </c>
      <c r="BA133">
        <f t="shared" si="97"/>
        <v>0</v>
      </c>
      <c r="BB133">
        <f t="shared" si="93"/>
        <v>0</v>
      </c>
      <c r="BC133">
        <f t="shared" si="93"/>
        <v>0</v>
      </c>
      <c r="BD133">
        <f t="shared" si="93"/>
        <v>0</v>
      </c>
      <c r="BE133">
        <f t="shared" si="117"/>
        <v>0</v>
      </c>
      <c r="BF133">
        <f t="shared" si="118"/>
        <v>0</v>
      </c>
      <c r="BG133">
        <f t="shared" si="119"/>
        <v>0</v>
      </c>
      <c r="BH133">
        <f t="shared" si="120"/>
        <v>0</v>
      </c>
      <c r="BI133">
        <f t="shared" si="121"/>
        <v>0</v>
      </c>
      <c r="BJ133">
        <f t="shared" si="122"/>
        <v>0</v>
      </c>
      <c r="BK133">
        <f t="shared" si="123"/>
        <v>0</v>
      </c>
      <c r="BL133">
        <f t="shared" si="124"/>
        <v>0</v>
      </c>
      <c r="BM133">
        <f t="shared" si="125"/>
        <v>0</v>
      </c>
      <c r="BN133">
        <f t="shared" si="126"/>
        <v>0</v>
      </c>
      <c r="BO133">
        <f t="shared" si="127"/>
        <v>0</v>
      </c>
      <c r="BP133">
        <f t="shared" si="128"/>
        <v>0</v>
      </c>
      <c r="BQ133">
        <f t="shared" si="129"/>
        <v>0</v>
      </c>
      <c r="BR133">
        <f t="shared" si="130"/>
        <v>0</v>
      </c>
      <c r="BS133">
        <f t="shared" si="131"/>
        <v>1</v>
      </c>
      <c r="BT133">
        <f t="shared" si="132"/>
        <v>0</v>
      </c>
      <c r="BU133">
        <f t="shared" si="133"/>
        <v>1</v>
      </c>
      <c r="BV133">
        <f t="shared" si="134"/>
        <v>0</v>
      </c>
      <c r="BW133">
        <f t="shared" si="135"/>
        <v>1</v>
      </c>
      <c r="BX133">
        <f t="shared" si="136"/>
        <v>0</v>
      </c>
      <c r="BY133">
        <f t="shared" si="137"/>
        <v>0</v>
      </c>
      <c r="BZ133">
        <v>1</v>
      </c>
    </row>
    <row r="134" spans="1:78" x14ac:dyDescent="0.2">
      <c r="A134">
        <v>5</v>
      </c>
      <c r="B134">
        <v>919</v>
      </c>
      <c r="C134" t="s">
        <v>24</v>
      </c>
      <c r="D134">
        <v>5</v>
      </c>
      <c r="E134">
        <v>300</v>
      </c>
      <c r="F134">
        <v>3</v>
      </c>
      <c r="G134">
        <v>8</v>
      </c>
      <c r="H134" s="2">
        <v>1.49</v>
      </c>
      <c r="I134" s="1"/>
      <c r="J134">
        <f t="shared" si="110"/>
        <v>1</v>
      </c>
      <c r="K134">
        <f t="shared" si="98"/>
        <v>0</v>
      </c>
      <c r="L134">
        <f t="shared" si="99"/>
        <v>0</v>
      </c>
      <c r="M134">
        <f t="shared" si="100"/>
        <v>0</v>
      </c>
      <c r="N134">
        <f t="shared" si="101"/>
        <v>0</v>
      </c>
      <c r="O134">
        <f t="shared" si="102"/>
        <v>1</v>
      </c>
      <c r="P134">
        <f t="shared" si="103"/>
        <v>0</v>
      </c>
      <c r="Q134">
        <f t="shared" si="104"/>
        <v>0</v>
      </c>
      <c r="R134">
        <f t="shared" si="105"/>
        <v>0</v>
      </c>
      <c r="S134">
        <f>VLOOKUP(D134,[1]stage!A:B,2,TRUE)</f>
        <v>0</v>
      </c>
      <c r="T134">
        <f t="shared" si="111"/>
        <v>0</v>
      </c>
      <c r="U134">
        <v>0</v>
      </c>
      <c r="V134">
        <v>1</v>
      </c>
      <c r="W134">
        <v>0</v>
      </c>
      <c r="X134">
        <v>1</v>
      </c>
      <c r="Y134">
        <v>0</v>
      </c>
      <c r="Z134">
        <v>0</v>
      </c>
      <c r="AA134">
        <f>VLOOKUP(D134,[1]Demand!A:B,2,TRUE)</f>
        <v>250</v>
      </c>
      <c r="AB134">
        <f t="shared" si="106"/>
        <v>269</v>
      </c>
      <c r="AC134">
        <f t="shared" si="112"/>
        <v>300</v>
      </c>
      <c r="AD134">
        <f t="shared" si="113"/>
        <v>0</v>
      </c>
      <c r="AE134">
        <f t="shared" si="114"/>
        <v>31</v>
      </c>
      <c r="AF134">
        <f t="shared" si="94"/>
        <v>0</v>
      </c>
      <c r="AG134">
        <f t="shared" si="94"/>
        <v>31</v>
      </c>
      <c r="AH134">
        <f t="shared" si="95"/>
        <v>0</v>
      </c>
      <c r="AI134">
        <f t="shared" si="95"/>
        <v>0</v>
      </c>
      <c r="AJ134">
        <f t="shared" si="95"/>
        <v>0</v>
      </c>
      <c r="AK134">
        <f t="shared" si="91"/>
        <v>0</v>
      </c>
      <c r="AL134">
        <f t="shared" si="91"/>
        <v>0</v>
      </c>
      <c r="AM134">
        <f t="shared" si="91"/>
        <v>0</v>
      </c>
      <c r="AN134">
        <f t="shared" si="107"/>
        <v>1</v>
      </c>
      <c r="AO134">
        <f t="shared" si="96"/>
        <v>0</v>
      </c>
      <c r="AP134">
        <f t="shared" si="96"/>
        <v>1</v>
      </c>
      <c r="AQ134">
        <f t="shared" si="96"/>
        <v>0</v>
      </c>
      <c r="AR134">
        <f t="shared" si="92"/>
        <v>1</v>
      </c>
      <c r="AS134">
        <f t="shared" si="92"/>
        <v>0</v>
      </c>
      <c r="AT134">
        <f t="shared" si="92"/>
        <v>0</v>
      </c>
      <c r="AU134" t="b">
        <f t="shared" si="115"/>
        <v>0</v>
      </c>
      <c r="AV134" t="b">
        <f t="shared" si="116"/>
        <v>0</v>
      </c>
      <c r="AW134" t="b">
        <f t="shared" si="108"/>
        <v>0</v>
      </c>
      <c r="AX134">
        <f t="shared" si="109"/>
        <v>0</v>
      </c>
      <c r="AY134">
        <f t="shared" si="97"/>
        <v>0</v>
      </c>
      <c r="AZ134">
        <f t="shared" si="97"/>
        <v>0</v>
      </c>
      <c r="BA134">
        <f t="shared" si="97"/>
        <v>0</v>
      </c>
      <c r="BB134">
        <f t="shared" si="93"/>
        <v>0</v>
      </c>
      <c r="BC134">
        <f t="shared" si="93"/>
        <v>0</v>
      </c>
      <c r="BD134">
        <f t="shared" si="93"/>
        <v>0</v>
      </c>
      <c r="BE134">
        <f t="shared" si="117"/>
        <v>0</v>
      </c>
      <c r="BF134">
        <f t="shared" si="118"/>
        <v>0</v>
      </c>
      <c r="BG134">
        <f t="shared" si="119"/>
        <v>0</v>
      </c>
      <c r="BH134">
        <f t="shared" si="120"/>
        <v>0</v>
      </c>
      <c r="BI134">
        <f t="shared" si="121"/>
        <v>0</v>
      </c>
      <c r="BJ134">
        <f t="shared" si="122"/>
        <v>0</v>
      </c>
      <c r="BK134">
        <f t="shared" si="123"/>
        <v>0</v>
      </c>
      <c r="BL134">
        <f t="shared" si="124"/>
        <v>0</v>
      </c>
      <c r="BM134">
        <f t="shared" si="125"/>
        <v>0</v>
      </c>
      <c r="BN134">
        <f t="shared" si="126"/>
        <v>0</v>
      </c>
      <c r="BO134">
        <f t="shared" si="127"/>
        <v>0</v>
      </c>
      <c r="BP134">
        <f t="shared" si="128"/>
        <v>0</v>
      </c>
      <c r="BQ134">
        <f t="shared" si="129"/>
        <v>0</v>
      </c>
      <c r="BR134">
        <f t="shared" si="130"/>
        <v>0</v>
      </c>
      <c r="BS134">
        <f t="shared" si="131"/>
        <v>1</v>
      </c>
      <c r="BT134">
        <f t="shared" si="132"/>
        <v>0</v>
      </c>
      <c r="BU134">
        <f t="shared" si="133"/>
        <v>1</v>
      </c>
      <c r="BV134">
        <f t="shared" si="134"/>
        <v>0</v>
      </c>
      <c r="BW134">
        <f t="shared" si="135"/>
        <v>1</v>
      </c>
      <c r="BX134">
        <f t="shared" si="136"/>
        <v>0</v>
      </c>
      <c r="BY134">
        <f t="shared" si="137"/>
        <v>0</v>
      </c>
      <c r="BZ134">
        <v>1</v>
      </c>
    </row>
    <row r="135" spans="1:78" x14ac:dyDescent="0.2">
      <c r="A135">
        <v>5</v>
      </c>
      <c r="B135">
        <v>919</v>
      </c>
      <c r="C135" t="s">
        <v>24</v>
      </c>
      <c r="D135">
        <v>6</v>
      </c>
      <c r="E135">
        <v>300</v>
      </c>
      <c r="F135">
        <v>3</v>
      </c>
      <c r="G135">
        <v>8</v>
      </c>
      <c r="H135" s="2">
        <v>1.49</v>
      </c>
      <c r="I135" s="1"/>
      <c r="J135">
        <f t="shared" si="110"/>
        <v>1</v>
      </c>
      <c r="K135">
        <f t="shared" si="98"/>
        <v>0</v>
      </c>
      <c r="L135">
        <f t="shared" si="99"/>
        <v>0</v>
      </c>
      <c r="M135">
        <f t="shared" si="100"/>
        <v>0</v>
      </c>
      <c r="N135">
        <f t="shared" si="101"/>
        <v>0</v>
      </c>
      <c r="O135">
        <f t="shared" si="102"/>
        <v>0</v>
      </c>
      <c r="P135">
        <f t="shared" si="103"/>
        <v>1</v>
      </c>
      <c r="Q135">
        <f t="shared" si="104"/>
        <v>0</v>
      </c>
      <c r="R135">
        <f t="shared" si="105"/>
        <v>0</v>
      </c>
      <c r="S135">
        <f>VLOOKUP(D135,[1]stage!A:B,2,TRUE)</f>
        <v>0</v>
      </c>
      <c r="T135">
        <f t="shared" si="111"/>
        <v>0</v>
      </c>
      <c r="U135">
        <v>0</v>
      </c>
      <c r="V135">
        <v>1</v>
      </c>
      <c r="W135">
        <v>0</v>
      </c>
      <c r="X135">
        <v>1</v>
      </c>
      <c r="Y135">
        <v>0</v>
      </c>
      <c r="Z135">
        <v>0</v>
      </c>
      <c r="AA135">
        <f>VLOOKUP(D135,[1]Demand!A:B,2,TRUE)</f>
        <v>19</v>
      </c>
      <c r="AB135">
        <f t="shared" si="106"/>
        <v>250</v>
      </c>
      <c r="AC135">
        <f t="shared" si="112"/>
        <v>300</v>
      </c>
      <c r="AD135">
        <f t="shared" si="113"/>
        <v>0</v>
      </c>
      <c r="AE135">
        <f t="shared" si="114"/>
        <v>50</v>
      </c>
      <c r="AF135">
        <f t="shared" si="94"/>
        <v>0</v>
      </c>
      <c r="AG135">
        <f t="shared" si="94"/>
        <v>50</v>
      </c>
      <c r="AH135">
        <f t="shared" si="95"/>
        <v>0</v>
      </c>
      <c r="AI135">
        <f t="shared" si="95"/>
        <v>0</v>
      </c>
      <c r="AJ135">
        <f t="shared" si="95"/>
        <v>0</v>
      </c>
      <c r="AK135">
        <f t="shared" si="91"/>
        <v>0</v>
      </c>
      <c r="AL135">
        <f t="shared" si="91"/>
        <v>0</v>
      </c>
      <c r="AM135">
        <f t="shared" si="91"/>
        <v>0</v>
      </c>
      <c r="AN135">
        <f t="shared" si="107"/>
        <v>1</v>
      </c>
      <c r="AO135">
        <f t="shared" si="96"/>
        <v>0</v>
      </c>
      <c r="AP135">
        <f t="shared" si="96"/>
        <v>1</v>
      </c>
      <c r="AQ135">
        <f t="shared" si="96"/>
        <v>0</v>
      </c>
      <c r="AR135">
        <f t="shared" si="92"/>
        <v>1</v>
      </c>
      <c r="AS135">
        <f t="shared" si="92"/>
        <v>0</v>
      </c>
      <c r="AT135">
        <f t="shared" si="92"/>
        <v>0</v>
      </c>
      <c r="AU135" t="b">
        <f t="shared" si="115"/>
        <v>0</v>
      </c>
      <c r="AV135" t="b">
        <f t="shared" si="116"/>
        <v>0</v>
      </c>
      <c r="AW135" t="b">
        <f t="shared" si="108"/>
        <v>0</v>
      </c>
      <c r="AX135">
        <f t="shared" si="109"/>
        <v>0</v>
      </c>
      <c r="AY135">
        <f t="shared" si="97"/>
        <v>0</v>
      </c>
      <c r="AZ135">
        <f t="shared" si="97"/>
        <v>0</v>
      </c>
      <c r="BA135">
        <f t="shared" si="97"/>
        <v>0</v>
      </c>
      <c r="BB135">
        <f t="shared" si="93"/>
        <v>0</v>
      </c>
      <c r="BC135">
        <f t="shared" si="93"/>
        <v>0</v>
      </c>
      <c r="BD135">
        <f t="shared" si="93"/>
        <v>0</v>
      </c>
      <c r="BE135">
        <f t="shared" si="117"/>
        <v>0</v>
      </c>
      <c r="BF135">
        <f t="shared" si="118"/>
        <v>0</v>
      </c>
      <c r="BG135">
        <f t="shared" si="119"/>
        <v>0</v>
      </c>
      <c r="BH135">
        <f t="shared" si="120"/>
        <v>0</v>
      </c>
      <c r="BI135">
        <f t="shared" si="121"/>
        <v>0</v>
      </c>
      <c r="BJ135">
        <f t="shared" si="122"/>
        <v>0</v>
      </c>
      <c r="BK135">
        <f t="shared" si="123"/>
        <v>0</v>
      </c>
      <c r="BL135">
        <f t="shared" si="124"/>
        <v>0</v>
      </c>
      <c r="BM135">
        <f t="shared" si="125"/>
        <v>0</v>
      </c>
      <c r="BN135">
        <f t="shared" si="126"/>
        <v>0</v>
      </c>
      <c r="BO135">
        <f t="shared" si="127"/>
        <v>0</v>
      </c>
      <c r="BP135">
        <f t="shared" si="128"/>
        <v>0</v>
      </c>
      <c r="BQ135">
        <f t="shared" si="129"/>
        <v>0</v>
      </c>
      <c r="BR135">
        <f t="shared" si="130"/>
        <v>0</v>
      </c>
      <c r="BS135">
        <f t="shared" si="131"/>
        <v>1</v>
      </c>
      <c r="BT135">
        <f t="shared" si="132"/>
        <v>0</v>
      </c>
      <c r="BU135">
        <f t="shared" si="133"/>
        <v>1</v>
      </c>
      <c r="BV135">
        <f t="shared" si="134"/>
        <v>0</v>
      </c>
      <c r="BW135">
        <f t="shared" si="135"/>
        <v>1</v>
      </c>
      <c r="BX135">
        <f t="shared" si="136"/>
        <v>0</v>
      </c>
      <c r="BY135">
        <f t="shared" si="137"/>
        <v>0</v>
      </c>
      <c r="BZ135">
        <v>1</v>
      </c>
    </row>
    <row r="136" spans="1:78" x14ac:dyDescent="0.2">
      <c r="A136">
        <v>5</v>
      </c>
      <c r="B136">
        <v>919</v>
      </c>
      <c r="C136" t="s">
        <v>24</v>
      </c>
      <c r="D136">
        <v>7</v>
      </c>
      <c r="E136">
        <v>300</v>
      </c>
      <c r="F136">
        <v>3</v>
      </c>
      <c r="G136">
        <v>8</v>
      </c>
      <c r="H136" s="2">
        <v>1.49</v>
      </c>
      <c r="I136" s="1"/>
      <c r="J136">
        <f t="shared" si="110"/>
        <v>1</v>
      </c>
      <c r="K136">
        <f t="shared" si="98"/>
        <v>0</v>
      </c>
      <c r="L136">
        <f t="shared" si="99"/>
        <v>0</v>
      </c>
      <c r="M136">
        <f t="shared" si="100"/>
        <v>0</v>
      </c>
      <c r="N136">
        <f t="shared" si="101"/>
        <v>0</v>
      </c>
      <c r="O136">
        <f t="shared" si="102"/>
        <v>0</v>
      </c>
      <c r="P136">
        <f t="shared" si="103"/>
        <v>0</v>
      </c>
      <c r="Q136">
        <f t="shared" si="104"/>
        <v>1</v>
      </c>
      <c r="R136">
        <f t="shared" si="105"/>
        <v>0</v>
      </c>
      <c r="S136">
        <f>VLOOKUP(D136,[1]stage!A:B,2,TRUE)</f>
        <v>0</v>
      </c>
      <c r="T136">
        <f t="shared" si="111"/>
        <v>0</v>
      </c>
      <c r="U136">
        <v>0</v>
      </c>
      <c r="V136">
        <v>1</v>
      </c>
      <c r="W136">
        <v>0</v>
      </c>
      <c r="X136">
        <v>1</v>
      </c>
      <c r="Y136">
        <v>0</v>
      </c>
      <c r="Z136">
        <v>0</v>
      </c>
      <c r="AA136">
        <f>VLOOKUP(D136,[1]Demand!A:B,2,TRUE)</f>
        <v>321</v>
      </c>
      <c r="AB136">
        <f t="shared" si="106"/>
        <v>19</v>
      </c>
      <c r="AC136">
        <f t="shared" si="112"/>
        <v>300</v>
      </c>
      <c r="AD136">
        <f t="shared" si="113"/>
        <v>0</v>
      </c>
      <c r="AE136">
        <f t="shared" si="114"/>
        <v>281</v>
      </c>
      <c r="AF136">
        <f t="shared" si="94"/>
        <v>0</v>
      </c>
      <c r="AG136">
        <f t="shared" si="94"/>
        <v>281</v>
      </c>
      <c r="AH136">
        <f t="shared" si="95"/>
        <v>0</v>
      </c>
      <c r="AI136">
        <f t="shared" si="95"/>
        <v>0</v>
      </c>
      <c r="AJ136">
        <f t="shared" si="95"/>
        <v>0</v>
      </c>
      <c r="AK136">
        <f t="shared" si="91"/>
        <v>0</v>
      </c>
      <c r="AL136">
        <f t="shared" si="91"/>
        <v>0</v>
      </c>
      <c r="AM136">
        <f t="shared" si="91"/>
        <v>0</v>
      </c>
      <c r="AN136">
        <f t="shared" si="107"/>
        <v>1</v>
      </c>
      <c r="AO136">
        <f t="shared" si="96"/>
        <v>0</v>
      </c>
      <c r="AP136">
        <f t="shared" si="96"/>
        <v>1</v>
      </c>
      <c r="AQ136">
        <f t="shared" si="96"/>
        <v>0</v>
      </c>
      <c r="AR136">
        <f t="shared" si="92"/>
        <v>1</v>
      </c>
      <c r="AS136">
        <f t="shared" si="92"/>
        <v>0</v>
      </c>
      <c r="AT136">
        <f t="shared" si="92"/>
        <v>0</v>
      </c>
      <c r="AU136" t="b">
        <f t="shared" si="115"/>
        <v>0</v>
      </c>
      <c r="AV136" t="b">
        <f t="shared" si="116"/>
        <v>0</v>
      </c>
      <c r="AW136" t="b">
        <f t="shared" si="108"/>
        <v>0</v>
      </c>
      <c r="AX136">
        <f t="shared" si="109"/>
        <v>0</v>
      </c>
      <c r="AY136">
        <f t="shared" si="97"/>
        <v>0</v>
      </c>
      <c r="AZ136">
        <f t="shared" si="97"/>
        <v>0</v>
      </c>
      <c r="BA136">
        <f t="shared" si="97"/>
        <v>0</v>
      </c>
      <c r="BB136">
        <f t="shared" si="93"/>
        <v>0</v>
      </c>
      <c r="BC136">
        <f t="shared" si="93"/>
        <v>0</v>
      </c>
      <c r="BD136">
        <f t="shared" si="93"/>
        <v>0</v>
      </c>
      <c r="BE136">
        <f t="shared" si="117"/>
        <v>0</v>
      </c>
      <c r="BF136">
        <f t="shared" si="118"/>
        <v>0</v>
      </c>
      <c r="BG136">
        <f t="shared" si="119"/>
        <v>0</v>
      </c>
      <c r="BH136">
        <f t="shared" si="120"/>
        <v>0</v>
      </c>
      <c r="BI136">
        <f t="shared" si="121"/>
        <v>0</v>
      </c>
      <c r="BJ136">
        <f t="shared" si="122"/>
        <v>0</v>
      </c>
      <c r="BK136">
        <f t="shared" si="123"/>
        <v>0</v>
      </c>
      <c r="BL136">
        <f t="shared" si="124"/>
        <v>0</v>
      </c>
      <c r="BM136">
        <f t="shared" si="125"/>
        <v>0</v>
      </c>
      <c r="BN136">
        <f t="shared" si="126"/>
        <v>0</v>
      </c>
      <c r="BO136">
        <f t="shared" si="127"/>
        <v>0</v>
      </c>
      <c r="BP136">
        <f t="shared" si="128"/>
        <v>0</v>
      </c>
      <c r="BQ136">
        <f t="shared" si="129"/>
        <v>0</v>
      </c>
      <c r="BR136">
        <f t="shared" si="130"/>
        <v>0</v>
      </c>
      <c r="BS136">
        <f t="shared" si="131"/>
        <v>1</v>
      </c>
      <c r="BT136">
        <f t="shared" si="132"/>
        <v>0</v>
      </c>
      <c r="BU136">
        <f t="shared" si="133"/>
        <v>1</v>
      </c>
      <c r="BV136">
        <f t="shared" si="134"/>
        <v>0</v>
      </c>
      <c r="BW136">
        <f t="shared" si="135"/>
        <v>1</v>
      </c>
      <c r="BX136">
        <f t="shared" si="136"/>
        <v>0</v>
      </c>
      <c r="BY136">
        <f t="shared" si="137"/>
        <v>0</v>
      </c>
      <c r="BZ136">
        <v>1</v>
      </c>
    </row>
    <row r="137" spans="1:78" x14ac:dyDescent="0.2">
      <c r="A137">
        <v>5</v>
      </c>
      <c r="B137">
        <v>919</v>
      </c>
      <c r="C137" t="s">
        <v>24</v>
      </c>
      <c r="D137">
        <v>8</v>
      </c>
      <c r="E137">
        <v>300</v>
      </c>
      <c r="F137">
        <v>3</v>
      </c>
      <c r="G137">
        <v>8</v>
      </c>
      <c r="H137" s="2">
        <v>1.49</v>
      </c>
      <c r="I137" s="1"/>
      <c r="J137">
        <f t="shared" si="110"/>
        <v>1</v>
      </c>
      <c r="K137">
        <f t="shared" si="98"/>
        <v>0</v>
      </c>
      <c r="L137">
        <f t="shared" si="99"/>
        <v>0</v>
      </c>
      <c r="M137">
        <f t="shared" si="100"/>
        <v>0</v>
      </c>
      <c r="N137">
        <f t="shared" si="101"/>
        <v>0</v>
      </c>
      <c r="O137">
        <f t="shared" si="102"/>
        <v>0</v>
      </c>
      <c r="P137">
        <f t="shared" si="103"/>
        <v>0</v>
      </c>
      <c r="Q137">
        <f t="shared" si="104"/>
        <v>0</v>
      </c>
      <c r="R137">
        <f t="shared" si="105"/>
        <v>1</v>
      </c>
      <c r="S137">
        <f>VLOOKUP(D137,[1]stage!A:B,2,TRUE)</f>
        <v>0</v>
      </c>
      <c r="T137">
        <f t="shared" si="111"/>
        <v>0</v>
      </c>
      <c r="U137">
        <v>0</v>
      </c>
      <c r="V137">
        <v>1</v>
      </c>
      <c r="W137">
        <v>0</v>
      </c>
      <c r="X137">
        <v>1</v>
      </c>
      <c r="Y137">
        <v>0</v>
      </c>
      <c r="Z137">
        <v>0</v>
      </c>
      <c r="AA137">
        <f>VLOOKUP(D137,[1]Demand!A:B,2,TRUE)</f>
        <v>414</v>
      </c>
      <c r="AB137">
        <f t="shared" si="106"/>
        <v>321</v>
      </c>
      <c r="AC137">
        <f t="shared" si="112"/>
        <v>300</v>
      </c>
      <c r="AD137">
        <f t="shared" si="113"/>
        <v>0</v>
      </c>
      <c r="AE137">
        <f t="shared" si="114"/>
        <v>-21</v>
      </c>
      <c r="AF137">
        <f t="shared" si="94"/>
        <v>0</v>
      </c>
      <c r="AG137">
        <f t="shared" si="94"/>
        <v>21</v>
      </c>
      <c r="AH137">
        <f t="shared" si="95"/>
        <v>0</v>
      </c>
      <c r="AI137">
        <f t="shared" si="95"/>
        <v>0</v>
      </c>
      <c r="AJ137">
        <f t="shared" si="95"/>
        <v>0</v>
      </c>
      <c r="AK137">
        <f t="shared" si="91"/>
        <v>0</v>
      </c>
      <c r="AL137">
        <f t="shared" si="91"/>
        <v>0</v>
      </c>
      <c r="AM137">
        <f t="shared" si="91"/>
        <v>0</v>
      </c>
      <c r="AN137">
        <f t="shared" si="107"/>
        <v>0</v>
      </c>
      <c r="AO137">
        <f t="shared" si="96"/>
        <v>0</v>
      </c>
      <c r="AP137">
        <f t="shared" si="96"/>
        <v>0</v>
      </c>
      <c r="AQ137">
        <f t="shared" si="96"/>
        <v>0</v>
      </c>
      <c r="AR137">
        <f t="shared" si="92"/>
        <v>0</v>
      </c>
      <c r="AS137">
        <f t="shared" si="92"/>
        <v>0</v>
      </c>
      <c r="AT137">
        <f t="shared" si="92"/>
        <v>0</v>
      </c>
      <c r="AU137" t="b">
        <f t="shared" si="115"/>
        <v>0</v>
      </c>
      <c r="AV137" t="b">
        <f t="shared" si="116"/>
        <v>0</v>
      </c>
      <c r="AW137" t="b">
        <f t="shared" si="108"/>
        <v>0</v>
      </c>
      <c r="AX137">
        <f t="shared" si="109"/>
        <v>0</v>
      </c>
      <c r="AY137">
        <f t="shared" si="97"/>
        <v>0</v>
      </c>
      <c r="AZ137">
        <f t="shared" si="97"/>
        <v>0</v>
      </c>
      <c r="BA137">
        <f t="shared" si="97"/>
        <v>0</v>
      </c>
      <c r="BB137">
        <f t="shared" si="93"/>
        <v>0</v>
      </c>
      <c r="BC137">
        <f t="shared" si="93"/>
        <v>0</v>
      </c>
      <c r="BD137">
        <f t="shared" si="93"/>
        <v>0</v>
      </c>
      <c r="BE137">
        <f t="shared" si="117"/>
        <v>0</v>
      </c>
      <c r="BF137">
        <f t="shared" si="118"/>
        <v>0</v>
      </c>
      <c r="BG137">
        <f t="shared" si="119"/>
        <v>0</v>
      </c>
      <c r="BH137">
        <f t="shared" si="120"/>
        <v>0</v>
      </c>
      <c r="BI137">
        <f t="shared" si="121"/>
        <v>0</v>
      </c>
      <c r="BJ137">
        <f t="shared" si="122"/>
        <v>0</v>
      </c>
      <c r="BK137">
        <f t="shared" si="123"/>
        <v>0</v>
      </c>
      <c r="BL137">
        <f t="shared" si="124"/>
        <v>0</v>
      </c>
      <c r="BM137">
        <f t="shared" si="125"/>
        <v>0</v>
      </c>
      <c r="BN137">
        <f t="shared" si="126"/>
        <v>0</v>
      </c>
      <c r="BO137">
        <f t="shared" si="127"/>
        <v>0</v>
      </c>
      <c r="BP137">
        <f t="shared" si="128"/>
        <v>0</v>
      </c>
      <c r="BQ137">
        <f t="shared" si="129"/>
        <v>0</v>
      </c>
      <c r="BR137">
        <f t="shared" si="130"/>
        <v>0</v>
      </c>
      <c r="BS137">
        <f t="shared" si="131"/>
        <v>1</v>
      </c>
      <c r="BT137">
        <f t="shared" si="132"/>
        <v>0</v>
      </c>
      <c r="BU137">
        <f t="shared" si="133"/>
        <v>1</v>
      </c>
      <c r="BV137">
        <f t="shared" si="134"/>
        <v>0</v>
      </c>
      <c r="BW137">
        <f t="shared" si="135"/>
        <v>1</v>
      </c>
      <c r="BX137">
        <f t="shared" si="136"/>
        <v>0</v>
      </c>
      <c r="BY137">
        <f t="shared" si="137"/>
        <v>0</v>
      </c>
      <c r="BZ137">
        <v>1</v>
      </c>
    </row>
    <row r="138" spans="1:78" x14ac:dyDescent="0.2">
      <c r="A138">
        <v>5</v>
      </c>
      <c r="B138">
        <v>921</v>
      </c>
      <c r="C138" t="s">
        <v>25</v>
      </c>
      <c r="D138">
        <v>1</v>
      </c>
      <c r="E138">
        <v>250</v>
      </c>
      <c r="F138">
        <v>2</v>
      </c>
      <c r="G138">
        <v>8</v>
      </c>
      <c r="H138" s="2">
        <v>2.06</v>
      </c>
      <c r="I138" s="1"/>
      <c r="J138">
        <f t="shared" si="110"/>
        <v>0</v>
      </c>
      <c r="K138">
        <f t="shared" si="98"/>
        <v>1</v>
      </c>
      <c r="L138">
        <f t="shared" si="99"/>
        <v>0</v>
      </c>
      <c r="M138">
        <f t="shared" si="100"/>
        <v>0</v>
      </c>
      <c r="N138">
        <f t="shared" si="101"/>
        <v>0</v>
      </c>
      <c r="O138">
        <f t="shared" si="102"/>
        <v>0</v>
      </c>
      <c r="P138">
        <f t="shared" si="103"/>
        <v>0</v>
      </c>
      <c r="Q138">
        <f t="shared" si="104"/>
        <v>0</v>
      </c>
      <c r="R138">
        <f t="shared" si="105"/>
        <v>0</v>
      </c>
      <c r="S138">
        <f>VLOOKUP(D138,[1]stage!A:B,2,TRUE)</f>
        <v>0</v>
      </c>
      <c r="T138">
        <f t="shared" si="111"/>
        <v>0</v>
      </c>
      <c r="U138">
        <v>0</v>
      </c>
      <c r="V138">
        <v>1</v>
      </c>
      <c r="W138">
        <v>0</v>
      </c>
      <c r="X138">
        <v>1</v>
      </c>
      <c r="Y138">
        <v>0</v>
      </c>
      <c r="Z138">
        <v>0</v>
      </c>
      <c r="AA138">
        <f>VLOOKUP(D138,[1]Demand!A:B,2,TRUE)</f>
        <v>423</v>
      </c>
      <c r="AB138">
        <f t="shared" si="106"/>
        <v>414</v>
      </c>
      <c r="AC138">
        <f t="shared" si="112"/>
        <v>300</v>
      </c>
      <c r="AD138">
        <f t="shared" si="113"/>
        <v>-50</v>
      </c>
      <c r="AE138">
        <f t="shared" si="114"/>
        <v>-164</v>
      </c>
      <c r="AF138">
        <f t="shared" si="94"/>
        <v>50</v>
      </c>
      <c r="AG138">
        <f t="shared" si="94"/>
        <v>164</v>
      </c>
      <c r="AH138">
        <f t="shared" si="95"/>
        <v>0</v>
      </c>
      <c r="AI138">
        <f t="shared" si="95"/>
        <v>0</v>
      </c>
      <c r="AJ138">
        <f t="shared" si="95"/>
        <v>0</v>
      </c>
      <c r="AK138">
        <f t="shared" si="91"/>
        <v>0</v>
      </c>
      <c r="AL138">
        <f t="shared" si="91"/>
        <v>0</v>
      </c>
      <c r="AM138">
        <f t="shared" si="91"/>
        <v>0</v>
      </c>
      <c r="AN138">
        <f t="shared" si="107"/>
        <v>0</v>
      </c>
      <c r="AO138">
        <f t="shared" si="96"/>
        <v>0</v>
      </c>
      <c r="AP138">
        <f t="shared" si="96"/>
        <v>0</v>
      </c>
      <c r="AQ138">
        <f t="shared" si="96"/>
        <v>0</v>
      </c>
      <c r="AR138">
        <f t="shared" si="92"/>
        <v>0</v>
      </c>
      <c r="AS138">
        <f t="shared" si="92"/>
        <v>0</v>
      </c>
      <c r="AT138">
        <f t="shared" si="92"/>
        <v>0</v>
      </c>
      <c r="AU138" t="b">
        <f t="shared" si="115"/>
        <v>0</v>
      </c>
      <c r="AV138" t="b">
        <f t="shared" si="116"/>
        <v>0</v>
      </c>
      <c r="AW138" t="b">
        <f t="shared" si="108"/>
        <v>0</v>
      </c>
      <c r="AX138">
        <f t="shared" si="109"/>
        <v>0</v>
      </c>
      <c r="AY138">
        <f t="shared" si="97"/>
        <v>0</v>
      </c>
      <c r="AZ138">
        <f t="shared" si="97"/>
        <v>0</v>
      </c>
      <c r="BA138">
        <f t="shared" si="97"/>
        <v>0</v>
      </c>
      <c r="BB138">
        <f t="shared" si="93"/>
        <v>0</v>
      </c>
      <c r="BC138">
        <f t="shared" si="93"/>
        <v>0</v>
      </c>
      <c r="BD138">
        <f t="shared" si="93"/>
        <v>0</v>
      </c>
      <c r="BE138">
        <f t="shared" si="117"/>
        <v>0</v>
      </c>
      <c r="BF138">
        <f t="shared" si="118"/>
        <v>0</v>
      </c>
      <c r="BG138">
        <f t="shared" si="119"/>
        <v>0</v>
      </c>
      <c r="BH138">
        <f t="shared" si="120"/>
        <v>0</v>
      </c>
      <c r="BI138">
        <f t="shared" si="121"/>
        <v>0</v>
      </c>
      <c r="BJ138">
        <f t="shared" si="122"/>
        <v>0</v>
      </c>
      <c r="BK138">
        <f t="shared" si="123"/>
        <v>0</v>
      </c>
      <c r="BL138">
        <f t="shared" si="124"/>
        <v>0</v>
      </c>
      <c r="BM138">
        <f t="shared" si="125"/>
        <v>0</v>
      </c>
      <c r="BN138">
        <f t="shared" si="126"/>
        <v>0</v>
      </c>
      <c r="BO138">
        <f t="shared" si="127"/>
        <v>0</v>
      </c>
      <c r="BP138">
        <f t="shared" si="128"/>
        <v>0</v>
      </c>
      <c r="BQ138">
        <f t="shared" si="129"/>
        <v>0</v>
      </c>
      <c r="BR138">
        <f t="shared" si="130"/>
        <v>0</v>
      </c>
      <c r="BS138">
        <f t="shared" si="131"/>
        <v>1</v>
      </c>
      <c r="BT138">
        <f t="shared" si="132"/>
        <v>0</v>
      </c>
      <c r="BU138">
        <f t="shared" si="133"/>
        <v>1</v>
      </c>
      <c r="BV138">
        <f t="shared" si="134"/>
        <v>0</v>
      </c>
      <c r="BW138">
        <f t="shared" si="135"/>
        <v>1</v>
      </c>
      <c r="BX138">
        <f t="shared" si="136"/>
        <v>0</v>
      </c>
      <c r="BY138">
        <f t="shared" si="137"/>
        <v>0</v>
      </c>
      <c r="BZ138">
        <v>1</v>
      </c>
    </row>
    <row r="139" spans="1:78" x14ac:dyDescent="0.2">
      <c r="A139">
        <v>5</v>
      </c>
      <c r="B139">
        <v>921</v>
      </c>
      <c r="C139" t="s">
        <v>25</v>
      </c>
      <c r="D139">
        <v>2</v>
      </c>
      <c r="E139">
        <v>250</v>
      </c>
      <c r="F139">
        <v>2</v>
      </c>
      <c r="G139">
        <v>8</v>
      </c>
      <c r="H139" s="2">
        <v>2.06</v>
      </c>
      <c r="I139" s="1"/>
      <c r="J139">
        <f t="shared" si="110"/>
        <v>0</v>
      </c>
      <c r="K139">
        <f t="shared" si="98"/>
        <v>0</v>
      </c>
      <c r="L139">
        <f t="shared" si="99"/>
        <v>1</v>
      </c>
      <c r="M139">
        <f t="shared" si="100"/>
        <v>0</v>
      </c>
      <c r="N139">
        <f t="shared" si="101"/>
        <v>0</v>
      </c>
      <c r="O139">
        <f t="shared" si="102"/>
        <v>0</v>
      </c>
      <c r="P139">
        <f t="shared" si="103"/>
        <v>0</v>
      </c>
      <c r="Q139">
        <f t="shared" si="104"/>
        <v>0</v>
      </c>
      <c r="R139">
        <f t="shared" si="105"/>
        <v>0</v>
      </c>
      <c r="S139">
        <f>VLOOKUP(D139,[1]stage!A:B,2,TRUE)</f>
        <v>1</v>
      </c>
      <c r="T139">
        <f t="shared" si="111"/>
        <v>1</v>
      </c>
      <c r="U139">
        <v>0</v>
      </c>
      <c r="V139">
        <v>1</v>
      </c>
      <c r="W139">
        <v>0</v>
      </c>
      <c r="X139">
        <v>1</v>
      </c>
      <c r="Y139">
        <v>0</v>
      </c>
      <c r="Z139">
        <v>0</v>
      </c>
      <c r="AA139">
        <f>VLOOKUP(D139,[1]Demand!A:B,2,TRUE)</f>
        <v>152</v>
      </c>
      <c r="AB139">
        <f t="shared" si="106"/>
        <v>423</v>
      </c>
      <c r="AC139">
        <f t="shared" si="112"/>
        <v>250</v>
      </c>
      <c r="AD139">
        <f t="shared" si="113"/>
        <v>0</v>
      </c>
      <c r="AE139">
        <f t="shared" si="114"/>
        <v>-173</v>
      </c>
      <c r="AF139">
        <f t="shared" si="94"/>
        <v>0</v>
      </c>
      <c r="AG139">
        <f t="shared" si="94"/>
        <v>173</v>
      </c>
      <c r="AH139">
        <f t="shared" si="95"/>
        <v>0</v>
      </c>
      <c r="AI139">
        <f t="shared" si="95"/>
        <v>1</v>
      </c>
      <c r="AJ139">
        <f t="shared" si="95"/>
        <v>0</v>
      </c>
      <c r="AK139">
        <f t="shared" si="91"/>
        <v>1</v>
      </c>
      <c r="AL139">
        <f t="shared" si="91"/>
        <v>0</v>
      </c>
      <c r="AM139">
        <f t="shared" si="91"/>
        <v>0</v>
      </c>
      <c r="AN139">
        <f t="shared" si="107"/>
        <v>0</v>
      </c>
      <c r="AO139">
        <f t="shared" si="96"/>
        <v>0</v>
      </c>
      <c r="AP139">
        <f t="shared" si="96"/>
        <v>0</v>
      </c>
      <c r="AQ139">
        <f t="shared" si="96"/>
        <v>0</v>
      </c>
      <c r="AR139">
        <f t="shared" si="92"/>
        <v>0</v>
      </c>
      <c r="AS139">
        <f t="shared" si="92"/>
        <v>0</v>
      </c>
      <c r="AT139">
        <f t="shared" si="92"/>
        <v>0</v>
      </c>
      <c r="AU139" t="b">
        <f t="shared" si="115"/>
        <v>0</v>
      </c>
      <c r="AV139" t="b">
        <f t="shared" si="116"/>
        <v>0</v>
      </c>
      <c r="AW139" t="b">
        <f t="shared" si="108"/>
        <v>0</v>
      </c>
      <c r="AX139">
        <f t="shared" si="109"/>
        <v>0</v>
      </c>
      <c r="AY139">
        <f t="shared" si="97"/>
        <v>0</v>
      </c>
      <c r="AZ139">
        <f t="shared" si="97"/>
        <v>0</v>
      </c>
      <c r="BA139">
        <f t="shared" si="97"/>
        <v>0</v>
      </c>
      <c r="BB139">
        <f t="shared" si="93"/>
        <v>0</v>
      </c>
      <c r="BC139">
        <f t="shared" si="93"/>
        <v>0</v>
      </c>
      <c r="BD139">
        <f t="shared" si="93"/>
        <v>0</v>
      </c>
      <c r="BE139">
        <f t="shared" si="117"/>
        <v>0</v>
      </c>
      <c r="BF139">
        <f t="shared" si="118"/>
        <v>0</v>
      </c>
      <c r="BG139">
        <f t="shared" si="119"/>
        <v>0</v>
      </c>
      <c r="BH139">
        <f t="shared" si="120"/>
        <v>0</v>
      </c>
      <c r="BI139">
        <f t="shared" si="121"/>
        <v>0</v>
      </c>
      <c r="BJ139">
        <f t="shared" si="122"/>
        <v>0</v>
      </c>
      <c r="BK139">
        <f t="shared" si="123"/>
        <v>0</v>
      </c>
      <c r="BL139">
        <f t="shared" si="124"/>
        <v>0</v>
      </c>
      <c r="BM139">
        <f t="shared" si="125"/>
        <v>0</v>
      </c>
      <c r="BN139">
        <f t="shared" si="126"/>
        <v>0</v>
      </c>
      <c r="BO139">
        <f t="shared" si="127"/>
        <v>0</v>
      </c>
      <c r="BP139">
        <f t="shared" si="128"/>
        <v>0</v>
      </c>
      <c r="BQ139">
        <f t="shared" si="129"/>
        <v>0</v>
      </c>
      <c r="BR139">
        <f t="shared" si="130"/>
        <v>0</v>
      </c>
      <c r="BS139">
        <f t="shared" si="131"/>
        <v>1</v>
      </c>
      <c r="BT139">
        <f t="shared" si="132"/>
        <v>0</v>
      </c>
      <c r="BU139">
        <f t="shared" si="133"/>
        <v>1</v>
      </c>
      <c r="BV139">
        <f t="shared" si="134"/>
        <v>0</v>
      </c>
      <c r="BW139">
        <f t="shared" si="135"/>
        <v>1</v>
      </c>
      <c r="BX139">
        <f t="shared" si="136"/>
        <v>0</v>
      </c>
      <c r="BY139">
        <f t="shared" si="137"/>
        <v>0</v>
      </c>
      <c r="BZ139">
        <v>1</v>
      </c>
    </row>
    <row r="140" spans="1:78" x14ac:dyDescent="0.2">
      <c r="A140">
        <v>5</v>
      </c>
      <c r="B140">
        <v>921</v>
      </c>
      <c r="C140" t="s">
        <v>25</v>
      </c>
      <c r="D140">
        <v>3</v>
      </c>
      <c r="E140">
        <v>170</v>
      </c>
      <c r="F140">
        <v>2</v>
      </c>
      <c r="G140">
        <v>8</v>
      </c>
      <c r="H140" s="2">
        <v>2.06</v>
      </c>
      <c r="I140" s="1"/>
      <c r="J140">
        <f t="shared" si="110"/>
        <v>0</v>
      </c>
      <c r="K140">
        <f t="shared" si="98"/>
        <v>0</v>
      </c>
      <c r="L140">
        <f t="shared" si="99"/>
        <v>0</v>
      </c>
      <c r="M140">
        <f t="shared" si="100"/>
        <v>1</v>
      </c>
      <c r="N140">
        <f t="shared" si="101"/>
        <v>0</v>
      </c>
      <c r="O140">
        <f t="shared" si="102"/>
        <v>0</v>
      </c>
      <c r="P140">
        <f t="shared" si="103"/>
        <v>0</v>
      </c>
      <c r="Q140">
        <f t="shared" si="104"/>
        <v>0</v>
      </c>
      <c r="R140">
        <f t="shared" si="105"/>
        <v>0</v>
      </c>
      <c r="S140">
        <f>VLOOKUP(D140,[1]stage!A:B,2,TRUE)</f>
        <v>1</v>
      </c>
      <c r="T140">
        <f t="shared" si="111"/>
        <v>1</v>
      </c>
      <c r="U140">
        <v>0</v>
      </c>
      <c r="V140">
        <v>1</v>
      </c>
      <c r="W140">
        <v>0</v>
      </c>
      <c r="X140">
        <v>1</v>
      </c>
      <c r="Y140">
        <v>0</v>
      </c>
      <c r="Z140">
        <v>0</v>
      </c>
      <c r="AA140">
        <f>VLOOKUP(D140,[1]Demand!A:B,2,TRUE)</f>
        <v>9</v>
      </c>
      <c r="AB140">
        <f t="shared" si="106"/>
        <v>152</v>
      </c>
      <c r="AC140">
        <f t="shared" si="112"/>
        <v>250</v>
      </c>
      <c r="AD140">
        <f t="shared" si="113"/>
        <v>-80</v>
      </c>
      <c r="AE140">
        <f t="shared" si="114"/>
        <v>18</v>
      </c>
      <c r="AF140">
        <f t="shared" si="94"/>
        <v>80</v>
      </c>
      <c r="AG140">
        <f t="shared" si="94"/>
        <v>18</v>
      </c>
      <c r="AH140">
        <f t="shared" si="95"/>
        <v>0</v>
      </c>
      <c r="AI140">
        <f t="shared" si="95"/>
        <v>1</v>
      </c>
      <c r="AJ140">
        <f t="shared" si="95"/>
        <v>0</v>
      </c>
      <c r="AK140">
        <f t="shared" si="91"/>
        <v>1</v>
      </c>
      <c r="AL140">
        <f t="shared" si="91"/>
        <v>0</v>
      </c>
      <c r="AM140">
        <f t="shared" si="91"/>
        <v>0</v>
      </c>
      <c r="AN140">
        <f t="shared" si="107"/>
        <v>1</v>
      </c>
      <c r="AO140">
        <f t="shared" si="96"/>
        <v>0</v>
      </c>
      <c r="AP140">
        <f t="shared" si="96"/>
        <v>1</v>
      </c>
      <c r="AQ140">
        <f t="shared" si="96"/>
        <v>0</v>
      </c>
      <c r="AR140">
        <f t="shared" si="92"/>
        <v>1</v>
      </c>
      <c r="AS140">
        <f t="shared" si="92"/>
        <v>0</v>
      </c>
      <c r="AT140">
        <f t="shared" si="92"/>
        <v>0</v>
      </c>
      <c r="AU140" t="b">
        <f t="shared" si="115"/>
        <v>1</v>
      </c>
      <c r="AV140" t="b">
        <f t="shared" si="116"/>
        <v>0</v>
      </c>
      <c r="AW140" t="b">
        <f t="shared" si="108"/>
        <v>1</v>
      </c>
      <c r="AX140">
        <f t="shared" si="109"/>
        <v>1</v>
      </c>
      <c r="AY140">
        <f t="shared" si="97"/>
        <v>0</v>
      </c>
      <c r="AZ140">
        <f t="shared" si="97"/>
        <v>1</v>
      </c>
      <c r="BA140">
        <f t="shared" si="97"/>
        <v>0</v>
      </c>
      <c r="BB140">
        <f t="shared" si="93"/>
        <v>1</v>
      </c>
      <c r="BC140">
        <f t="shared" si="93"/>
        <v>0</v>
      </c>
      <c r="BD140">
        <f t="shared" si="93"/>
        <v>0</v>
      </c>
      <c r="BE140">
        <f t="shared" si="117"/>
        <v>0</v>
      </c>
      <c r="BF140">
        <f t="shared" si="118"/>
        <v>0</v>
      </c>
      <c r="BG140">
        <f t="shared" si="119"/>
        <v>0</v>
      </c>
      <c r="BH140">
        <f t="shared" si="120"/>
        <v>0</v>
      </c>
      <c r="BI140">
        <f t="shared" si="121"/>
        <v>0</v>
      </c>
      <c r="BJ140">
        <f t="shared" si="122"/>
        <v>0</v>
      </c>
      <c r="BK140">
        <f t="shared" si="123"/>
        <v>0</v>
      </c>
      <c r="BL140">
        <f t="shared" si="124"/>
        <v>0</v>
      </c>
      <c r="BM140">
        <f t="shared" si="125"/>
        <v>0</v>
      </c>
      <c r="BN140">
        <f t="shared" si="126"/>
        <v>0</v>
      </c>
      <c r="BO140">
        <f t="shared" si="127"/>
        <v>0</v>
      </c>
      <c r="BP140">
        <f t="shared" si="128"/>
        <v>0</v>
      </c>
      <c r="BQ140">
        <f t="shared" si="129"/>
        <v>0</v>
      </c>
      <c r="BR140">
        <f t="shared" si="130"/>
        <v>0</v>
      </c>
      <c r="BS140">
        <f t="shared" si="131"/>
        <v>1</v>
      </c>
      <c r="BT140">
        <f t="shared" si="132"/>
        <v>0</v>
      </c>
      <c r="BU140">
        <f t="shared" si="133"/>
        <v>1</v>
      </c>
      <c r="BV140">
        <f t="shared" si="134"/>
        <v>0</v>
      </c>
      <c r="BW140">
        <f t="shared" si="135"/>
        <v>1</v>
      </c>
      <c r="BX140">
        <f t="shared" si="136"/>
        <v>0</v>
      </c>
      <c r="BY140">
        <f t="shared" si="137"/>
        <v>0</v>
      </c>
      <c r="BZ140">
        <v>1</v>
      </c>
    </row>
    <row r="141" spans="1:78" x14ac:dyDescent="0.2">
      <c r="A141">
        <v>5</v>
      </c>
      <c r="B141">
        <v>921</v>
      </c>
      <c r="C141" t="s">
        <v>25</v>
      </c>
      <c r="D141">
        <v>4</v>
      </c>
      <c r="E141">
        <v>170</v>
      </c>
      <c r="F141">
        <v>2</v>
      </c>
      <c r="G141">
        <v>8</v>
      </c>
      <c r="H141" s="2">
        <v>2.06</v>
      </c>
      <c r="I141" s="1"/>
      <c r="J141">
        <f t="shared" si="110"/>
        <v>0</v>
      </c>
      <c r="K141">
        <f t="shared" si="98"/>
        <v>0</v>
      </c>
      <c r="L141">
        <f t="shared" si="99"/>
        <v>0</v>
      </c>
      <c r="M141">
        <f t="shared" si="100"/>
        <v>0</v>
      </c>
      <c r="N141">
        <f t="shared" si="101"/>
        <v>1</v>
      </c>
      <c r="O141">
        <f t="shared" si="102"/>
        <v>0</v>
      </c>
      <c r="P141">
        <f t="shared" si="103"/>
        <v>0</v>
      </c>
      <c r="Q141">
        <f t="shared" si="104"/>
        <v>0</v>
      </c>
      <c r="R141">
        <f t="shared" si="105"/>
        <v>0</v>
      </c>
      <c r="S141">
        <f>VLOOKUP(D141,[1]stage!A:B,2,TRUE)</f>
        <v>0</v>
      </c>
      <c r="T141">
        <f t="shared" si="111"/>
        <v>0</v>
      </c>
      <c r="U141">
        <v>0</v>
      </c>
      <c r="V141">
        <v>1</v>
      </c>
      <c r="W141">
        <v>0</v>
      </c>
      <c r="X141">
        <v>1</v>
      </c>
      <c r="Y141">
        <v>0</v>
      </c>
      <c r="Z141">
        <v>0</v>
      </c>
      <c r="AA141">
        <f>VLOOKUP(D141,[1]Demand!A:B,2,TRUE)</f>
        <v>269</v>
      </c>
      <c r="AB141">
        <f t="shared" si="106"/>
        <v>9</v>
      </c>
      <c r="AC141">
        <f t="shared" si="112"/>
        <v>170</v>
      </c>
      <c r="AD141">
        <f t="shared" si="113"/>
        <v>0</v>
      </c>
      <c r="AE141">
        <f t="shared" si="114"/>
        <v>161</v>
      </c>
      <c r="AF141">
        <f t="shared" si="94"/>
        <v>0</v>
      </c>
      <c r="AG141">
        <f t="shared" si="94"/>
        <v>161</v>
      </c>
      <c r="AH141">
        <f t="shared" si="95"/>
        <v>0</v>
      </c>
      <c r="AI141">
        <f t="shared" si="95"/>
        <v>0</v>
      </c>
      <c r="AJ141">
        <f t="shared" si="95"/>
        <v>0</v>
      </c>
      <c r="AK141">
        <f t="shared" si="91"/>
        <v>0</v>
      </c>
      <c r="AL141">
        <f t="shared" si="91"/>
        <v>0</v>
      </c>
      <c r="AM141">
        <f t="shared" si="91"/>
        <v>0</v>
      </c>
      <c r="AN141">
        <f t="shared" si="107"/>
        <v>1</v>
      </c>
      <c r="AO141">
        <f t="shared" si="96"/>
        <v>0</v>
      </c>
      <c r="AP141">
        <f t="shared" si="96"/>
        <v>1</v>
      </c>
      <c r="AQ141">
        <f t="shared" si="96"/>
        <v>0</v>
      </c>
      <c r="AR141">
        <f t="shared" si="92"/>
        <v>1</v>
      </c>
      <c r="AS141">
        <f t="shared" si="92"/>
        <v>0</v>
      </c>
      <c r="AT141">
        <f t="shared" si="92"/>
        <v>0</v>
      </c>
      <c r="AU141" t="b">
        <f t="shared" si="115"/>
        <v>0</v>
      </c>
      <c r="AV141" t="b">
        <f t="shared" si="116"/>
        <v>0</v>
      </c>
      <c r="AW141" t="b">
        <f t="shared" si="108"/>
        <v>0</v>
      </c>
      <c r="AX141">
        <f t="shared" si="109"/>
        <v>0</v>
      </c>
      <c r="AY141">
        <f t="shared" si="97"/>
        <v>0</v>
      </c>
      <c r="AZ141">
        <f t="shared" si="97"/>
        <v>0</v>
      </c>
      <c r="BA141">
        <f t="shared" si="97"/>
        <v>0</v>
      </c>
      <c r="BB141">
        <f t="shared" si="93"/>
        <v>0</v>
      </c>
      <c r="BC141">
        <f t="shared" si="93"/>
        <v>0</v>
      </c>
      <c r="BD141">
        <f t="shared" si="93"/>
        <v>0</v>
      </c>
      <c r="BE141">
        <f t="shared" si="117"/>
        <v>0</v>
      </c>
      <c r="BF141">
        <f t="shared" si="118"/>
        <v>0</v>
      </c>
      <c r="BG141">
        <f t="shared" si="119"/>
        <v>0</v>
      </c>
      <c r="BH141">
        <f t="shared" si="120"/>
        <v>0</v>
      </c>
      <c r="BI141">
        <f t="shared" si="121"/>
        <v>0</v>
      </c>
      <c r="BJ141">
        <f t="shared" si="122"/>
        <v>0</v>
      </c>
      <c r="BK141">
        <f t="shared" si="123"/>
        <v>0</v>
      </c>
      <c r="BL141">
        <f t="shared" si="124"/>
        <v>0</v>
      </c>
      <c r="BM141">
        <f t="shared" si="125"/>
        <v>0</v>
      </c>
      <c r="BN141">
        <f t="shared" si="126"/>
        <v>0</v>
      </c>
      <c r="BO141">
        <f t="shared" si="127"/>
        <v>0</v>
      </c>
      <c r="BP141">
        <f t="shared" si="128"/>
        <v>0</v>
      </c>
      <c r="BQ141">
        <f t="shared" si="129"/>
        <v>0</v>
      </c>
      <c r="BR141">
        <f t="shared" si="130"/>
        <v>0</v>
      </c>
      <c r="BS141">
        <f t="shared" si="131"/>
        <v>1</v>
      </c>
      <c r="BT141">
        <f t="shared" si="132"/>
        <v>0</v>
      </c>
      <c r="BU141">
        <f t="shared" si="133"/>
        <v>1</v>
      </c>
      <c r="BV141">
        <f t="shared" si="134"/>
        <v>0</v>
      </c>
      <c r="BW141">
        <f t="shared" si="135"/>
        <v>1</v>
      </c>
      <c r="BX141">
        <f t="shared" si="136"/>
        <v>0</v>
      </c>
      <c r="BY141">
        <f t="shared" si="137"/>
        <v>0</v>
      </c>
      <c r="BZ141">
        <v>1</v>
      </c>
    </row>
    <row r="142" spans="1:78" x14ac:dyDescent="0.2">
      <c r="A142">
        <v>5</v>
      </c>
      <c r="B142">
        <v>921</v>
      </c>
      <c r="C142" t="s">
        <v>25</v>
      </c>
      <c r="D142">
        <v>5</v>
      </c>
      <c r="E142">
        <v>170</v>
      </c>
      <c r="F142">
        <v>2</v>
      </c>
      <c r="G142">
        <v>8</v>
      </c>
      <c r="H142" s="2">
        <v>2.06</v>
      </c>
      <c r="I142" s="1"/>
      <c r="J142">
        <f t="shared" si="110"/>
        <v>0</v>
      </c>
      <c r="K142">
        <f t="shared" si="98"/>
        <v>0</v>
      </c>
      <c r="L142">
        <f t="shared" si="99"/>
        <v>0</v>
      </c>
      <c r="M142">
        <f t="shared" si="100"/>
        <v>0</v>
      </c>
      <c r="N142">
        <f t="shared" si="101"/>
        <v>0</v>
      </c>
      <c r="O142">
        <f t="shared" si="102"/>
        <v>1</v>
      </c>
      <c r="P142">
        <f t="shared" si="103"/>
        <v>0</v>
      </c>
      <c r="Q142">
        <f t="shared" si="104"/>
        <v>0</v>
      </c>
      <c r="R142">
        <f t="shared" si="105"/>
        <v>0</v>
      </c>
      <c r="S142">
        <f>VLOOKUP(D142,[1]stage!A:B,2,TRUE)</f>
        <v>0</v>
      </c>
      <c r="T142">
        <f t="shared" si="111"/>
        <v>0</v>
      </c>
      <c r="U142">
        <v>0</v>
      </c>
      <c r="V142">
        <v>1</v>
      </c>
      <c r="W142">
        <v>0</v>
      </c>
      <c r="X142">
        <v>1</v>
      </c>
      <c r="Y142">
        <v>0</v>
      </c>
      <c r="Z142">
        <v>0</v>
      </c>
      <c r="AA142">
        <f>VLOOKUP(D142,[1]Demand!A:B,2,TRUE)</f>
        <v>250</v>
      </c>
      <c r="AB142">
        <f t="shared" si="106"/>
        <v>269</v>
      </c>
      <c r="AC142">
        <f t="shared" si="112"/>
        <v>170</v>
      </c>
      <c r="AD142">
        <f t="shared" si="113"/>
        <v>0</v>
      </c>
      <c r="AE142">
        <f t="shared" si="114"/>
        <v>-99</v>
      </c>
      <c r="AF142">
        <f t="shared" si="94"/>
        <v>0</v>
      </c>
      <c r="AG142">
        <f t="shared" si="94"/>
        <v>99</v>
      </c>
      <c r="AH142">
        <f t="shared" si="95"/>
        <v>0</v>
      </c>
      <c r="AI142">
        <f t="shared" si="95"/>
        <v>0</v>
      </c>
      <c r="AJ142">
        <f t="shared" si="95"/>
        <v>0</v>
      </c>
      <c r="AK142">
        <f t="shared" si="91"/>
        <v>0</v>
      </c>
      <c r="AL142">
        <f t="shared" si="91"/>
        <v>0</v>
      </c>
      <c r="AM142">
        <f t="shared" si="91"/>
        <v>0</v>
      </c>
      <c r="AN142">
        <f t="shared" si="107"/>
        <v>0</v>
      </c>
      <c r="AO142">
        <f t="shared" si="96"/>
        <v>0</v>
      </c>
      <c r="AP142">
        <f t="shared" si="96"/>
        <v>0</v>
      </c>
      <c r="AQ142">
        <f t="shared" si="96"/>
        <v>0</v>
      </c>
      <c r="AR142">
        <f t="shared" si="92"/>
        <v>0</v>
      </c>
      <c r="AS142">
        <f t="shared" si="92"/>
        <v>0</v>
      </c>
      <c r="AT142">
        <f t="shared" si="92"/>
        <v>0</v>
      </c>
      <c r="AU142" t="b">
        <f t="shared" si="115"/>
        <v>0</v>
      </c>
      <c r="AV142" t="b">
        <f t="shared" si="116"/>
        <v>0</v>
      </c>
      <c r="AW142" t="b">
        <f t="shared" si="108"/>
        <v>0</v>
      </c>
      <c r="AX142">
        <f t="shared" si="109"/>
        <v>0</v>
      </c>
      <c r="AY142">
        <f t="shared" si="97"/>
        <v>0</v>
      </c>
      <c r="AZ142">
        <f t="shared" si="97"/>
        <v>0</v>
      </c>
      <c r="BA142">
        <f t="shared" si="97"/>
        <v>0</v>
      </c>
      <c r="BB142">
        <f t="shared" si="93"/>
        <v>0</v>
      </c>
      <c r="BC142">
        <f t="shared" si="93"/>
        <v>0</v>
      </c>
      <c r="BD142">
        <f t="shared" si="93"/>
        <v>0</v>
      </c>
      <c r="BE142">
        <f t="shared" si="117"/>
        <v>0</v>
      </c>
      <c r="BF142">
        <f t="shared" si="118"/>
        <v>0</v>
      </c>
      <c r="BG142">
        <f t="shared" si="119"/>
        <v>0</v>
      </c>
      <c r="BH142">
        <f t="shared" si="120"/>
        <v>0</v>
      </c>
      <c r="BI142">
        <f t="shared" si="121"/>
        <v>0</v>
      </c>
      <c r="BJ142">
        <f t="shared" si="122"/>
        <v>0</v>
      </c>
      <c r="BK142">
        <f t="shared" si="123"/>
        <v>0</v>
      </c>
      <c r="BL142">
        <f t="shared" si="124"/>
        <v>0</v>
      </c>
      <c r="BM142">
        <f t="shared" si="125"/>
        <v>0</v>
      </c>
      <c r="BN142">
        <f t="shared" si="126"/>
        <v>0</v>
      </c>
      <c r="BO142">
        <f t="shared" si="127"/>
        <v>0</v>
      </c>
      <c r="BP142">
        <f t="shared" si="128"/>
        <v>0</v>
      </c>
      <c r="BQ142">
        <f t="shared" si="129"/>
        <v>0</v>
      </c>
      <c r="BR142">
        <f t="shared" si="130"/>
        <v>0</v>
      </c>
      <c r="BS142">
        <f t="shared" si="131"/>
        <v>1</v>
      </c>
      <c r="BT142">
        <f t="shared" si="132"/>
        <v>0</v>
      </c>
      <c r="BU142">
        <f t="shared" si="133"/>
        <v>1</v>
      </c>
      <c r="BV142">
        <f t="shared" si="134"/>
        <v>0</v>
      </c>
      <c r="BW142">
        <f t="shared" si="135"/>
        <v>1</v>
      </c>
      <c r="BX142">
        <f t="shared" si="136"/>
        <v>0</v>
      </c>
      <c r="BY142">
        <f t="shared" si="137"/>
        <v>0</v>
      </c>
      <c r="BZ142">
        <v>1</v>
      </c>
    </row>
    <row r="143" spans="1:78" x14ac:dyDescent="0.2">
      <c r="A143">
        <v>5</v>
      </c>
      <c r="B143">
        <v>921</v>
      </c>
      <c r="C143" t="s">
        <v>25</v>
      </c>
      <c r="D143">
        <v>6</v>
      </c>
      <c r="E143">
        <v>170</v>
      </c>
      <c r="F143">
        <v>2</v>
      </c>
      <c r="G143">
        <v>8</v>
      </c>
      <c r="H143" s="2">
        <v>2.06</v>
      </c>
      <c r="I143" s="1"/>
      <c r="J143">
        <f t="shared" si="110"/>
        <v>0</v>
      </c>
      <c r="K143">
        <f t="shared" si="98"/>
        <v>0</v>
      </c>
      <c r="L143">
        <f t="shared" si="99"/>
        <v>0</v>
      </c>
      <c r="M143">
        <f t="shared" si="100"/>
        <v>0</v>
      </c>
      <c r="N143">
        <f t="shared" si="101"/>
        <v>0</v>
      </c>
      <c r="O143">
        <f t="shared" si="102"/>
        <v>0</v>
      </c>
      <c r="P143">
        <f t="shared" si="103"/>
        <v>1</v>
      </c>
      <c r="Q143">
        <f t="shared" si="104"/>
        <v>0</v>
      </c>
      <c r="R143">
        <f t="shared" si="105"/>
        <v>0</v>
      </c>
      <c r="S143">
        <f>VLOOKUP(D143,[1]stage!A:B,2,TRUE)</f>
        <v>0</v>
      </c>
      <c r="T143">
        <f t="shared" si="111"/>
        <v>0</v>
      </c>
      <c r="U143">
        <v>0</v>
      </c>
      <c r="V143">
        <v>1</v>
      </c>
      <c r="W143">
        <v>0</v>
      </c>
      <c r="X143">
        <v>1</v>
      </c>
      <c r="Y143">
        <v>0</v>
      </c>
      <c r="Z143">
        <v>0</v>
      </c>
      <c r="AA143">
        <f>VLOOKUP(D143,[1]Demand!A:B,2,TRUE)</f>
        <v>19</v>
      </c>
      <c r="AB143">
        <f t="shared" si="106"/>
        <v>250</v>
      </c>
      <c r="AC143">
        <f t="shared" si="112"/>
        <v>170</v>
      </c>
      <c r="AD143">
        <f t="shared" si="113"/>
        <v>0</v>
      </c>
      <c r="AE143">
        <f t="shared" si="114"/>
        <v>-80</v>
      </c>
      <c r="AF143">
        <f t="shared" si="94"/>
        <v>0</v>
      </c>
      <c r="AG143">
        <f t="shared" si="94"/>
        <v>80</v>
      </c>
      <c r="AH143">
        <f t="shared" si="95"/>
        <v>0</v>
      </c>
      <c r="AI143">
        <f t="shared" si="95"/>
        <v>0</v>
      </c>
      <c r="AJ143">
        <f t="shared" si="95"/>
        <v>0</v>
      </c>
      <c r="AK143">
        <f t="shared" si="91"/>
        <v>0</v>
      </c>
      <c r="AL143">
        <f t="shared" si="91"/>
        <v>0</v>
      </c>
      <c r="AM143">
        <f t="shared" si="91"/>
        <v>0</v>
      </c>
      <c r="AN143">
        <f t="shared" si="107"/>
        <v>0</v>
      </c>
      <c r="AO143">
        <f t="shared" si="96"/>
        <v>0</v>
      </c>
      <c r="AP143">
        <f t="shared" si="96"/>
        <v>0</v>
      </c>
      <c r="AQ143">
        <f t="shared" si="96"/>
        <v>0</v>
      </c>
      <c r="AR143">
        <f t="shared" si="92"/>
        <v>0</v>
      </c>
      <c r="AS143">
        <f t="shared" si="92"/>
        <v>0</v>
      </c>
      <c r="AT143">
        <f t="shared" si="92"/>
        <v>0</v>
      </c>
      <c r="AU143" t="b">
        <f t="shared" si="115"/>
        <v>0</v>
      </c>
      <c r="AV143" t="b">
        <f t="shared" si="116"/>
        <v>0</v>
      </c>
      <c r="AW143" t="b">
        <f t="shared" si="108"/>
        <v>0</v>
      </c>
      <c r="AX143">
        <f t="shared" si="109"/>
        <v>0</v>
      </c>
      <c r="AY143">
        <f t="shared" si="97"/>
        <v>0</v>
      </c>
      <c r="AZ143">
        <f t="shared" si="97"/>
        <v>0</v>
      </c>
      <c r="BA143">
        <f t="shared" si="97"/>
        <v>0</v>
      </c>
      <c r="BB143">
        <f t="shared" si="93"/>
        <v>0</v>
      </c>
      <c r="BC143">
        <f t="shared" si="93"/>
        <v>0</v>
      </c>
      <c r="BD143">
        <f t="shared" si="93"/>
        <v>0</v>
      </c>
      <c r="BE143">
        <f t="shared" si="117"/>
        <v>0</v>
      </c>
      <c r="BF143">
        <f t="shared" si="118"/>
        <v>0</v>
      </c>
      <c r="BG143">
        <f t="shared" si="119"/>
        <v>0</v>
      </c>
      <c r="BH143">
        <f t="shared" si="120"/>
        <v>0</v>
      </c>
      <c r="BI143">
        <f t="shared" si="121"/>
        <v>0</v>
      </c>
      <c r="BJ143">
        <f t="shared" si="122"/>
        <v>0</v>
      </c>
      <c r="BK143">
        <f t="shared" si="123"/>
        <v>0</v>
      </c>
      <c r="BL143">
        <f t="shared" si="124"/>
        <v>0</v>
      </c>
      <c r="BM143">
        <f t="shared" si="125"/>
        <v>0</v>
      </c>
      <c r="BN143">
        <f t="shared" si="126"/>
        <v>0</v>
      </c>
      <c r="BO143">
        <f t="shared" si="127"/>
        <v>0</v>
      </c>
      <c r="BP143">
        <f t="shared" si="128"/>
        <v>0</v>
      </c>
      <c r="BQ143">
        <f t="shared" si="129"/>
        <v>0</v>
      </c>
      <c r="BR143">
        <f t="shared" si="130"/>
        <v>0</v>
      </c>
      <c r="BS143">
        <f t="shared" si="131"/>
        <v>1</v>
      </c>
      <c r="BT143">
        <f t="shared" si="132"/>
        <v>0</v>
      </c>
      <c r="BU143">
        <f t="shared" si="133"/>
        <v>1</v>
      </c>
      <c r="BV143">
        <f t="shared" si="134"/>
        <v>0</v>
      </c>
      <c r="BW143">
        <f t="shared" si="135"/>
        <v>1</v>
      </c>
      <c r="BX143">
        <f t="shared" si="136"/>
        <v>0</v>
      </c>
      <c r="BY143">
        <f t="shared" si="137"/>
        <v>0</v>
      </c>
      <c r="BZ143">
        <v>1</v>
      </c>
    </row>
    <row r="144" spans="1:78" x14ac:dyDescent="0.2">
      <c r="A144">
        <v>5</v>
      </c>
      <c r="B144">
        <v>921</v>
      </c>
      <c r="C144" t="s">
        <v>25</v>
      </c>
      <c r="D144">
        <v>7</v>
      </c>
      <c r="E144">
        <v>170</v>
      </c>
      <c r="F144">
        <v>2</v>
      </c>
      <c r="G144">
        <v>8</v>
      </c>
      <c r="H144" s="2">
        <v>2.06</v>
      </c>
      <c r="I144" s="1"/>
      <c r="J144">
        <f t="shared" si="110"/>
        <v>0</v>
      </c>
      <c r="K144">
        <f t="shared" si="98"/>
        <v>0</v>
      </c>
      <c r="L144">
        <f t="shared" si="99"/>
        <v>0</v>
      </c>
      <c r="M144">
        <f t="shared" si="100"/>
        <v>0</v>
      </c>
      <c r="N144">
        <f t="shared" si="101"/>
        <v>0</v>
      </c>
      <c r="O144">
        <f t="shared" si="102"/>
        <v>0</v>
      </c>
      <c r="P144">
        <f t="shared" si="103"/>
        <v>0</v>
      </c>
      <c r="Q144">
        <f t="shared" si="104"/>
        <v>1</v>
      </c>
      <c r="R144">
        <f t="shared" si="105"/>
        <v>0</v>
      </c>
      <c r="S144">
        <f>VLOOKUP(D144,[1]stage!A:B,2,TRUE)</f>
        <v>0</v>
      </c>
      <c r="T144">
        <f t="shared" si="111"/>
        <v>0</v>
      </c>
      <c r="U144">
        <v>0</v>
      </c>
      <c r="V144">
        <v>1</v>
      </c>
      <c r="W144">
        <v>0</v>
      </c>
      <c r="X144">
        <v>1</v>
      </c>
      <c r="Y144">
        <v>0</v>
      </c>
      <c r="Z144">
        <v>0</v>
      </c>
      <c r="AA144">
        <f>VLOOKUP(D144,[1]Demand!A:B,2,TRUE)</f>
        <v>321</v>
      </c>
      <c r="AB144">
        <f t="shared" si="106"/>
        <v>19</v>
      </c>
      <c r="AC144">
        <f t="shared" si="112"/>
        <v>170</v>
      </c>
      <c r="AD144">
        <f t="shared" si="113"/>
        <v>0</v>
      </c>
      <c r="AE144">
        <f t="shared" si="114"/>
        <v>151</v>
      </c>
      <c r="AF144">
        <f t="shared" si="94"/>
        <v>0</v>
      </c>
      <c r="AG144">
        <f t="shared" si="94"/>
        <v>151</v>
      </c>
      <c r="AH144">
        <f t="shared" si="95"/>
        <v>0</v>
      </c>
      <c r="AI144">
        <f t="shared" si="95"/>
        <v>0</v>
      </c>
      <c r="AJ144">
        <f t="shared" si="95"/>
        <v>0</v>
      </c>
      <c r="AK144">
        <f t="shared" si="91"/>
        <v>0</v>
      </c>
      <c r="AL144">
        <f t="shared" si="91"/>
        <v>0</v>
      </c>
      <c r="AM144">
        <f t="shared" si="91"/>
        <v>0</v>
      </c>
      <c r="AN144">
        <f t="shared" si="107"/>
        <v>1</v>
      </c>
      <c r="AO144">
        <f t="shared" si="96"/>
        <v>0</v>
      </c>
      <c r="AP144">
        <f t="shared" si="96"/>
        <v>1</v>
      </c>
      <c r="AQ144">
        <f t="shared" si="96"/>
        <v>0</v>
      </c>
      <c r="AR144">
        <f t="shared" si="92"/>
        <v>1</v>
      </c>
      <c r="AS144">
        <f t="shared" si="92"/>
        <v>0</v>
      </c>
      <c r="AT144">
        <f t="shared" si="92"/>
        <v>0</v>
      </c>
      <c r="AU144" t="b">
        <f t="shared" si="115"/>
        <v>0</v>
      </c>
      <c r="AV144" t="b">
        <f t="shared" si="116"/>
        <v>0</v>
      </c>
      <c r="AW144" t="b">
        <f t="shared" si="108"/>
        <v>0</v>
      </c>
      <c r="AX144">
        <f t="shared" si="109"/>
        <v>0</v>
      </c>
      <c r="AY144">
        <f t="shared" si="97"/>
        <v>0</v>
      </c>
      <c r="AZ144">
        <f t="shared" si="97"/>
        <v>0</v>
      </c>
      <c r="BA144">
        <f t="shared" si="97"/>
        <v>0</v>
      </c>
      <c r="BB144">
        <f t="shared" si="93"/>
        <v>0</v>
      </c>
      <c r="BC144">
        <f t="shared" si="93"/>
        <v>0</v>
      </c>
      <c r="BD144">
        <f t="shared" si="93"/>
        <v>0</v>
      </c>
      <c r="BE144">
        <f t="shared" si="117"/>
        <v>0</v>
      </c>
      <c r="BF144">
        <f t="shared" si="118"/>
        <v>0</v>
      </c>
      <c r="BG144">
        <f t="shared" si="119"/>
        <v>0</v>
      </c>
      <c r="BH144">
        <f t="shared" si="120"/>
        <v>0</v>
      </c>
      <c r="BI144">
        <f t="shared" si="121"/>
        <v>0</v>
      </c>
      <c r="BJ144">
        <f t="shared" si="122"/>
        <v>0</v>
      </c>
      <c r="BK144">
        <f t="shared" si="123"/>
        <v>0</v>
      </c>
      <c r="BL144">
        <f t="shared" si="124"/>
        <v>0</v>
      </c>
      <c r="BM144">
        <f t="shared" si="125"/>
        <v>0</v>
      </c>
      <c r="BN144">
        <f t="shared" si="126"/>
        <v>0</v>
      </c>
      <c r="BO144">
        <f t="shared" si="127"/>
        <v>0</v>
      </c>
      <c r="BP144">
        <f t="shared" si="128"/>
        <v>0</v>
      </c>
      <c r="BQ144">
        <f t="shared" si="129"/>
        <v>0</v>
      </c>
      <c r="BR144">
        <f t="shared" si="130"/>
        <v>0</v>
      </c>
      <c r="BS144">
        <f t="shared" si="131"/>
        <v>1</v>
      </c>
      <c r="BT144">
        <f t="shared" si="132"/>
        <v>0</v>
      </c>
      <c r="BU144">
        <f t="shared" si="133"/>
        <v>1</v>
      </c>
      <c r="BV144">
        <f t="shared" si="134"/>
        <v>0</v>
      </c>
      <c r="BW144">
        <f t="shared" si="135"/>
        <v>1</v>
      </c>
      <c r="BX144">
        <f t="shared" si="136"/>
        <v>0</v>
      </c>
      <c r="BY144">
        <f t="shared" si="137"/>
        <v>0</v>
      </c>
      <c r="BZ144">
        <v>1</v>
      </c>
    </row>
    <row r="145" spans="1:78" x14ac:dyDescent="0.2">
      <c r="A145">
        <v>5</v>
      </c>
      <c r="B145">
        <v>921</v>
      </c>
      <c r="C145" t="s">
        <v>25</v>
      </c>
      <c r="D145">
        <v>8</v>
      </c>
      <c r="E145">
        <v>170</v>
      </c>
      <c r="F145">
        <v>2</v>
      </c>
      <c r="G145">
        <v>8</v>
      </c>
      <c r="H145" s="2">
        <v>2.06</v>
      </c>
      <c r="I145" s="1"/>
      <c r="J145">
        <f t="shared" si="110"/>
        <v>0</v>
      </c>
      <c r="K145">
        <f t="shared" si="98"/>
        <v>0</v>
      </c>
      <c r="L145">
        <f t="shared" si="99"/>
        <v>0</v>
      </c>
      <c r="M145">
        <f t="shared" si="100"/>
        <v>0</v>
      </c>
      <c r="N145">
        <f t="shared" si="101"/>
        <v>0</v>
      </c>
      <c r="O145">
        <f t="shared" si="102"/>
        <v>0</v>
      </c>
      <c r="P145">
        <f t="shared" si="103"/>
        <v>0</v>
      </c>
      <c r="Q145">
        <f t="shared" si="104"/>
        <v>0</v>
      </c>
      <c r="R145">
        <f t="shared" si="105"/>
        <v>1</v>
      </c>
      <c r="S145">
        <f>VLOOKUP(D145,[1]stage!A:B,2,TRUE)</f>
        <v>0</v>
      </c>
      <c r="T145">
        <f t="shared" si="111"/>
        <v>0</v>
      </c>
      <c r="U145">
        <v>0</v>
      </c>
      <c r="V145">
        <v>1</v>
      </c>
      <c r="W145">
        <v>0</v>
      </c>
      <c r="X145">
        <v>1</v>
      </c>
      <c r="Y145">
        <v>0</v>
      </c>
      <c r="Z145">
        <v>0</v>
      </c>
      <c r="AA145">
        <f>VLOOKUP(D145,[1]Demand!A:B,2,TRUE)</f>
        <v>414</v>
      </c>
      <c r="AB145">
        <f t="shared" si="106"/>
        <v>321</v>
      </c>
      <c r="AC145">
        <f t="shared" si="112"/>
        <v>170</v>
      </c>
      <c r="AD145">
        <f t="shared" si="113"/>
        <v>0</v>
      </c>
      <c r="AE145">
        <f t="shared" si="114"/>
        <v>-151</v>
      </c>
      <c r="AF145">
        <f t="shared" si="94"/>
        <v>0</v>
      </c>
      <c r="AG145">
        <f t="shared" si="94"/>
        <v>151</v>
      </c>
      <c r="AH145">
        <f t="shared" si="95"/>
        <v>0</v>
      </c>
      <c r="AI145">
        <f t="shared" si="95"/>
        <v>0</v>
      </c>
      <c r="AJ145">
        <f t="shared" si="95"/>
        <v>0</v>
      </c>
      <c r="AK145">
        <f t="shared" si="95"/>
        <v>0</v>
      </c>
      <c r="AL145">
        <f t="shared" si="95"/>
        <v>0</v>
      </c>
      <c r="AM145">
        <f t="shared" si="95"/>
        <v>0</v>
      </c>
      <c r="AN145">
        <f t="shared" si="107"/>
        <v>0</v>
      </c>
      <c r="AO145">
        <f t="shared" si="96"/>
        <v>0</v>
      </c>
      <c r="AP145">
        <f t="shared" si="96"/>
        <v>0</v>
      </c>
      <c r="AQ145">
        <f t="shared" si="96"/>
        <v>0</v>
      </c>
      <c r="AR145">
        <f t="shared" si="96"/>
        <v>0</v>
      </c>
      <c r="AS145">
        <f t="shared" si="96"/>
        <v>0</v>
      </c>
      <c r="AT145">
        <f t="shared" si="96"/>
        <v>0</v>
      </c>
      <c r="AU145" t="b">
        <f t="shared" si="115"/>
        <v>0</v>
      </c>
      <c r="AV145" t="b">
        <f t="shared" si="116"/>
        <v>0</v>
      </c>
      <c r="AW145" t="b">
        <f t="shared" si="108"/>
        <v>0</v>
      </c>
      <c r="AX145">
        <f t="shared" si="109"/>
        <v>0</v>
      </c>
      <c r="AY145">
        <f t="shared" si="97"/>
        <v>0</v>
      </c>
      <c r="AZ145">
        <f t="shared" si="97"/>
        <v>0</v>
      </c>
      <c r="BA145">
        <f t="shared" si="97"/>
        <v>0</v>
      </c>
      <c r="BB145">
        <f t="shared" si="97"/>
        <v>0</v>
      </c>
      <c r="BC145">
        <f t="shared" si="97"/>
        <v>0</v>
      </c>
      <c r="BD145">
        <f t="shared" si="97"/>
        <v>0</v>
      </c>
      <c r="BE145">
        <f t="shared" si="117"/>
        <v>0</v>
      </c>
      <c r="BF145">
        <f t="shared" si="118"/>
        <v>0</v>
      </c>
      <c r="BG145">
        <f t="shared" si="119"/>
        <v>0</v>
      </c>
      <c r="BH145">
        <f t="shared" si="120"/>
        <v>0</v>
      </c>
      <c r="BI145">
        <f t="shared" si="121"/>
        <v>0</v>
      </c>
      <c r="BJ145">
        <f t="shared" si="122"/>
        <v>0</v>
      </c>
      <c r="BK145">
        <f t="shared" si="123"/>
        <v>0</v>
      </c>
      <c r="BL145">
        <f t="shared" si="124"/>
        <v>0</v>
      </c>
      <c r="BM145">
        <f t="shared" si="125"/>
        <v>0</v>
      </c>
      <c r="BN145">
        <f t="shared" si="126"/>
        <v>0</v>
      </c>
      <c r="BO145">
        <f t="shared" si="127"/>
        <v>0</v>
      </c>
      <c r="BP145">
        <f t="shared" si="128"/>
        <v>0</v>
      </c>
      <c r="BQ145">
        <f t="shared" si="129"/>
        <v>0</v>
      </c>
      <c r="BR145">
        <f t="shared" si="130"/>
        <v>0</v>
      </c>
      <c r="BS145">
        <f t="shared" si="131"/>
        <v>1</v>
      </c>
      <c r="BT145">
        <f t="shared" si="132"/>
        <v>0</v>
      </c>
      <c r="BU145">
        <f t="shared" si="133"/>
        <v>1</v>
      </c>
      <c r="BV145">
        <f t="shared" si="134"/>
        <v>0</v>
      </c>
      <c r="BW145">
        <f t="shared" si="135"/>
        <v>1</v>
      </c>
      <c r="BX145">
        <f t="shared" si="136"/>
        <v>0</v>
      </c>
      <c r="BY145">
        <f t="shared" si="137"/>
        <v>0</v>
      </c>
      <c r="BZ145">
        <v>1</v>
      </c>
    </row>
    <row r="146" spans="1:78" x14ac:dyDescent="0.2">
      <c r="A146">
        <v>5</v>
      </c>
      <c r="B146">
        <v>922</v>
      </c>
      <c r="C146" t="s">
        <v>26</v>
      </c>
      <c r="D146">
        <v>1</v>
      </c>
      <c r="E146">
        <v>3</v>
      </c>
      <c r="F146">
        <v>3</v>
      </c>
      <c r="G146">
        <v>10</v>
      </c>
      <c r="H146" s="2">
        <v>2.06</v>
      </c>
      <c r="I146" s="1"/>
      <c r="J146">
        <f t="shared" si="110"/>
        <v>1</v>
      </c>
      <c r="K146">
        <f t="shared" si="98"/>
        <v>1</v>
      </c>
      <c r="L146">
        <f t="shared" si="99"/>
        <v>0</v>
      </c>
      <c r="M146">
        <f t="shared" si="100"/>
        <v>0</v>
      </c>
      <c r="N146">
        <f t="shared" si="101"/>
        <v>0</v>
      </c>
      <c r="O146">
        <f t="shared" si="102"/>
        <v>0</v>
      </c>
      <c r="P146">
        <f t="shared" si="103"/>
        <v>0</v>
      </c>
      <c r="Q146">
        <f t="shared" si="104"/>
        <v>0</v>
      </c>
      <c r="R146">
        <f t="shared" si="105"/>
        <v>0</v>
      </c>
      <c r="S146">
        <f>VLOOKUP(D146,[1]stage!A:B,2,TRUE)</f>
        <v>0</v>
      </c>
      <c r="T146">
        <f t="shared" si="111"/>
        <v>0</v>
      </c>
      <c r="U146">
        <v>0</v>
      </c>
      <c r="V146">
        <v>1</v>
      </c>
      <c r="W146">
        <v>0</v>
      </c>
      <c r="X146">
        <v>1</v>
      </c>
      <c r="Y146">
        <v>0</v>
      </c>
      <c r="Z146">
        <v>0</v>
      </c>
      <c r="AA146">
        <f>VLOOKUP(D146,[1]Demand!A:B,2,TRUE)</f>
        <v>423</v>
      </c>
      <c r="AB146">
        <f t="shared" si="106"/>
        <v>414</v>
      </c>
      <c r="AC146">
        <f t="shared" si="112"/>
        <v>170</v>
      </c>
      <c r="AD146">
        <f t="shared" si="113"/>
        <v>-167</v>
      </c>
      <c r="AE146">
        <f t="shared" si="114"/>
        <v>-411</v>
      </c>
      <c r="AF146">
        <f t="shared" ref="AF146:AG209" si="138">ABS(AD146)</f>
        <v>167</v>
      </c>
      <c r="AG146">
        <f t="shared" si="138"/>
        <v>411</v>
      </c>
      <c r="AH146">
        <f t="shared" ref="AH146:AK209" si="139">$T146*U146</f>
        <v>0</v>
      </c>
      <c r="AI146">
        <f t="shared" si="139"/>
        <v>0</v>
      </c>
      <c r="AJ146">
        <f t="shared" si="139"/>
        <v>0</v>
      </c>
      <c r="AK146">
        <f t="shared" si="139"/>
        <v>0</v>
      </c>
      <c r="AL146">
        <f t="shared" ref="AL146:AM209" si="140">$T146*Y146</f>
        <v>0</v>
      </c>
      <c r="AM146">
        <f t="shared" si="140"/>
        <v>0</v>
      </c>
      <c r="AN146">
        <f t="shared" si="107"/>
        <v>0</v>
      </c>
      <c r="AO146">
        <f t="shared" ref="AO146:AR209" si="141">$AN146*U146</f>
        <v>0</v>
      </c>
      <c r="AP146">
        <f t="shared" si="141"/>
        <v>0</v>
      </c>
      <c r="AQ146">
        <f t="shared" si="141"/>
        <v>0</v>
      </c>
      <c r="AR146">
        <f t="shared" si="141"/>
        <v>0</v>
      </c>
      <c r="AS146">
        <f t="shared" ref="AS146:AT209" si="142">$AN146*Y146</f>
        <v>0</v>
      </c>
      <c r="AT146">
        <f t="shared" si="142"/>
        <v>0</v>
      </c>
      <c r="AU146" t="b">
        <f t="shared" si="115"/>
        <v>0</v>
      </c>
      <c r="AV146" t="b">
        <f t="shared" si="116"/>
        <v>0</v>
      </c>
      <c r="AW146" t="b">
        <f t="shared" si="108"/>
        <v>0</v>
      </c>
      <c r="AX146">
        <f t="shared" si="109"/>
        <v>0</v>
      </c>
      <c r="AY146">
        <f t="shared" ref="AY146:BB209" si="143">$AX146*U146</f>
        <v>0</v>
      </c>
      <c r="AZ146">
        <f t="shared" si="143"/>
        <v>0</v>
      </c>
      <c r="BA146">
        <f t="shared" si="143"/>
        <v>0</v>
      </c>
      <c r="BB146">
        <f t="shared" si="143"/>
        <v>0</v>
      </c>
      <c r="BC146">
        <f t="shared" ref="BC146:BD209" si="144">$AX146*Y146</f>
        <v>0</v>
      </c>
      <c r="BD146">
        <f t="shared" si="144"/>
        <v>0</v>
      </c>
      <c r="BE146">
        <f t="shared" si="117"/>
        <v>0</v>
      </c>
      <c r="BF146">
        <f t="shared" si="118"/>
        <v>0</v>
      </c>
      <c r="BG146">
        <f t="shared" si="119"/>
        <v>0</v>
      </c>
      <c r="BH146">
        <f t="shared" si="120"/>
        <v>0</v>
      </c>
      <c r="BI146">
        <f t="shared" si="121"/>
        <v>0</v>
      </c>
      <c r="BJ146">
        <f t="shared" si="122"/>
        <v>0</v>
      </c>
      <c r="BK146">
        <f t="shared" si="123"/>
        <v>0</v>
      </c>
      <c r="BL146">
        <f t="shared" si="124"/>
        <v>0</v>
      </c>
      <c r="BM146">
        <f t="shared" si="125"/>
        <v>0</v>
      </c>
      <c r="BN146">
        <f t="shared" si="126"/>
        <v>0</v>
      </c>
      <c r="BO146">
        <f t="shared" si="127"/>
        <v>0</v>
      </c>
      <c r="BP146">
        <f t="shared" si="128"/>
        <v>0</v>
      </c>
      <c r="BQ146">
        <f t="shared" si="129"/>
        <v>0</v>
      </c>
      <c r="BR146">
        <f t="shared" si="130"/>
        <v>0</v>
      </c>
      <c r="BS146">
        <f t="shared" si="131"/>
        <v>1</v>
      </c>
      <c r="BT146">
        <f t="shared" si="132"/>
        <v>0</v>
      </c>
      <c r="BU146">
        <f t="shared" si="133"/>
        <v>1</v>
      </c>
      <c r="BV146">
        <f t="shared" si="134"/>
        <v>0</v>
      </c>
      <c r="BW146">
        <f t="shared" si="135"/>
        <v>1</v>
      </c>
      <c r="BX146">
        <f t="shared" si="136"/>
        <v>0</v>
      </c>
      <c r="BY146">
        <f t="shared" si="137"/>
        <v>0</v>
      </c>
      <c r="BZ146">
        <v>1</v>
      </c>
    </row>
    <row r="147" spans="1:78" x14ac:dyDescent="0.2">
      <c r="A147">
        <v>5</v>
      </c>
      <c r="B147">
        <v>922</v>
      </c>
      <c r="C147" t="s">
        <v>26</v>
      </c>
      <c r="D147">
        <v>2</v>
      </c>
      <c r="E147">
        <v>50</v>
      </c>
      <c r="F147">
        <v>3</v>
      </c>
      <c r="G147">
        <v>10</v>
      </c>
      <c r="H147" s="2">
        <v>2.06</v>
      </c>
      <c r="I147" s="1"/>
      <c r="J147">
        <f t="shared" si="110"/>
        <v>1</v>
      </c>
      <c r="K147">
        <f t="shared" si="98"/>
        <v>0</v>
      </c>
      <c r="L147">
        <f t="shared" si="99"/>
        <v>1</v>
      </c>
      <c r="M147">
        <f t="shared" si="100"/>
        <v>0</v>
      </c>
      <c r="N147">
        <f t="shared" si="101"/>
        <v>0</v>
      </c>
      <c r="O147">
        <f t="shared" si="102"/>
        <v>0</v>
      </c>
      <c r="P147">
        <f t="shared" si="103"/>
        <v>0</v>
      </c>
      <c r="Q147">
        <f t="shared" si="104"/>
        <v>0</v>
      </c>
      <c r="R147">
        <f t="shared" si="105"/>
        <v>0</v>
      </c>
      <c r="S147">
        <f>VLOOKUP(D147,[1]stage!A:B,2,TRUE)</f>
        <v>1</v>
      </c>
      <c r="T147">
        <f t="shared" si="111"/>
        <v>1</v>
      </c>
      <c r="U147">
        <v>0</v>
      </c>
      <c r="V147">
        <v>1</v>
      </c>
      <c r="W147">
        <v>0</v>
      </c>
      <c r="X147">
        <v>1</v>
      </c>
      <c r="Y147">
        <v>0</v>
      </c>
      <c r="Z147">
        <v>0</v>
      </c>
      <c r="AA147">
        <f>VLOOKUP(D147,[1]Demand!A:B,2,TRUE)</f>
        <v>152</v>
      </c>
      <c r="AB147">
        <f t="shared" si="106"/>
        <v>423</v>
      </c>
      <c r="AC147">
        <f t="shared" si="112"/>
        <v>3</v>
      </c>
      <c r="AD147">
        <f t="shared" si="113"/>
        <v>47</v>
      </c>
      <c r="AE147">
        <f t="shared" si="114"/>
        <v>-373</v>
      </c>
      <c r="AF147">
        <f t="shared" si="138"/>
        <v>47</v>
      </c>
      <c r="AG147">
        <f t="shared" si="138"/>
        <v>373</v>
      </c>
      <c r="AH147">
        <f t="shared" si="139"/>
        <v>0</v>
      </c>
      <c r="AI147">
        <f t="shared" si="139"/>
        <v>1</v>
      </c>
      <c r="AJ147">
        <f t="shared" si="139"/>
        <v>0</v>
      </c>
      <c r="AK147">
        <f t="shared" si="139"/>
        <v>1</v>
      </c>
      <c r="AL147">
        <f t="shared" si="140"/>
        <v>0</v>
      </c>
      <c r="AM147">
        <f t="shared" si="140"/>
        <v>0</v>
      </c>
      <c r="AN147">
        <f t="shared" si="107"/>
        <v>0</v>
      </c>
      <c r="AO147">
        <f t="shared" si="141"/>
        <v>0</v>
      </c>
      <c r="AP147">
        <f t="shared" si="141"/>
        <v>0</v>
      </c>
      <c r="AQ147">
        <f t="shared" si="141"/>
        <v>0</v>
      </c>
      <c r="AR147">
        <f t="shared" si="141"/>
        <v>0</v>
      </c>
      <c r="AS147">
        <f t="shared" si="142"/>
        <v>0</v>
      </c>
      <c r="AT147">
        <f t="shared" si="142"/>
        <v>0</v>
      </c>
      <c r="AU147" t="b">
        <f t="shared" si="115"/>
        <v>0</v>
      </c>
      <c r="AV147" t="b">
        <f t="shared" si="116"/>
        <v>1</v>
      </c>
      <c r="AW147" t="b">
        <f t="shared" si="108"/>
        <v>1</v>
      </c>
      <c r="AX147">
        <f t="shared" si="109"/>
        <v>1</v>
      </c>
      <c r="AY147">
        <f t="shared" si="143"/>
        <v>0</v>
      </c>
      <c r="AZ147">
        <f t="shared" si="143"/>
        <v>1</v>
      </c>
      <c r="BA147">
        <f t="shared" si="143"/>
        <v>0</v>
      </c>
      <c r="BB147">
        <f t="shared" si="143"/>
        <v>1</v>
      </c>
      <c r="BC147">
        <f t="shared" si="144"/>
        <v>0</v>
      </c>
      <c r="BD147">
        <f t="shared" si="144"/>
        <v>0</v>
      </c>
      <c r="BE147">
        <f t="shared" si="117"/>
        <v>0</v>
      </c>
      <c r="BF147">
        <f t="shared" si="118"/>
        <v>0</v>
      </c>
      <c r="BG147">
        <f t="shared" si="119"/>
        <v>0</v>
      </c>
      <c r="BH147">
        <f t="shared" si="120"/>
        <v>0</v>
      </c>
      <c r="BI147">
        <f t="shared" si="121"/>
        <v>0</v>
      </c>
      <c r="BJ147">
        <f t="shared" si="122"/>
        <v>0</v>
      </c>
      <c r="BK147">
        <f t="shared" si="123"/>
        <v>0</v>
      </c>
      <c r="BL147">
        <f t="shared" si="124"/>
        <v>0</v>
      </c>
      <c r="BM147">
        <f t="shared" si="125"/>
        <v>0</v>
      </c>
      <c r="BN147">
        <f t="shared" si="126"/>
        <v>0</v>
      </c>
      <c r="BO147">
        <f t="shared" si="127"/>
        <v>0</v>
      </c>
      <c r="BP147">
        <f t="shared" si="128"/>
        <v>0</v>
      </c>
      <c r="BQ147">
        <f t="shared" si="129"/>
        <v>0</v>
      </c>
      <c r="BR147">
        <f t="shared" si="130"/>
        <v>0</v>
      </c>
      <c r="BS147">
        <f t="shared" si="131"/>
        <v>1</v>
      </c>
      <c r="BT147">
        <f t="shared" si="132"/>
        <v>0</v>
      </c>
      <c r="BU147">
        <f t="shared" si="133"/>
        <v>1</v>
      </c>
      <c r="BV147">
        <f t="shared" si="134"/>
        <v>0</v>
      </c>
      <c r="BW147">
        <f t="shared" si="135"/>
        <v>1</v>
      </c>
      <c r="BX147">
        <f t="shared" si="136"/>
        <v>0</v>
      </c>
      <c r="BY147">
        <f t="shared" si="137"/>
        <v>0</v>
      </c>
      <c r="BZ147">
        <v>1</v>
      </c>
    </row>
    <row r="148" spans="1:78" x14ac:dyDescent="0.2">
      <c r="A148">
        <v>5</v>
      </c>
      <c r="B148">
        <v>922</v>
      </c>
      <c r="C148" t="s">
        <v>26</v>
      </c>
      <c r="D148">
        <v>3</v>
      </c>
      <c r="E148">
        <v>152</v>
      </c>
      <c r="F148">
        <v>3</v>
      </c>
      <c r="G148">
        <v>10</v>
      </c>
      <c r="H148" s="2">
        <v>2.06</v>
      </c>
      <c r="I148" s="1"/>
      <c r="J148">
        <f t="shared" si="110"/>
        <v>1</v>
      </c>
      <c r="K148">
        <f t="shared" si="98"/>
        <v>0</v>
      </c>
      <c r="L148">
        <f t="shared" si="99"/>
        <v>0</v>
      </c>
      <c r="M148">
        <f t="shared" si="100"/>
        <v>1</v>
      </c>
      <c r="N148">
        <f t="shared" si="101"/>
        <v>0</v>
      </c>
      <c r="O148">
        <f t="shared" si="102"/>
        <v>0</v>
      </c>
      <c r="P148">
        <f t="shared" si="103"/>
        <v>0</v>
      </c>
      <c r="Q148">
        <f t="shared" si="104"/>
        <v>0</v>
      </c>
      <c r="R148">
        <f t="shared" si="105"/>
        <v>0</v>
      </c>
      <c r="S148">
        <f>VLOOKUP(D148,[1]stage!A:B,2,TRUE)</f>
        <v>1</v>
      </c>
      <c r="T148">
        <f t="shared" si="111"/>
        <v>1</v>
      </c>
      <c r="U148">
        <v>0</v>
      </c>
      <c r="V148">
        <v>1</v>
      </c>
      <c r="W148">
        <v>0</v>
      </c>
      <c r="X148">
        <v>1</v>
      </c>
      <c r="Y148">
        <v>0</v>
      </c>
      <c r="Z148">
        <v>0</v>
      </c>
      <c r="AA148">
        <f>VLOOKUP(D148,[1]Demand!A:B,2,TRUE)</f>
        <v>9</v>
      </c>
      <c r="AB148">
        <f t="shared" si="106"/>
        <v>152</v>
      </c>
      <c r="AC148">
        <f t="shared" si="112"/>
        <v>50</v>
      </c>
      <c r="AD148">
        <f t="shared" si="113"/>
        <v>102</v>
      </c>
      <c r="AE148">
        <f t="shared" si="114"/>
        <v>0</v>
      </c>
      <c r="AF148">
        <f t="shared" si="138"/>
        <v>102</v>
      </c>
      <c r="AG148">
        <f t="shared" si="138"/>
        <v>0</v>
      </c>
      <c r="AH148">
        <f t="shared" si="139"/>
        <v>0</v>
      </c>
      <c r="AI148">
        <f t="shared" si="139"/>
        <v>1</v>
      </c>
      <c r="AJ148">
        <f t="shared" si="139"/>
        <v>0</v>
      </c>
      <c r="AK148">
        <f t="shared" si="139"/>
        <v>1</v>
      </c>
      <c r="AL148">
        <f t="shared" si="140"/>
        <v>0</v>
      </c>
      <c r="AM148">
        <f t="shared" si="140"/>
        <v>0</v>
      </c>
      <c r="AN148">
        <f t="shared" si="107"/>
        <v>0</v>
      </c>
      <c r="AO148">
        <f t="shared" si="141"/>
        <v>0</v>
      </c>
      <c r="AP148">
        <f t="shared" si="141"/>
        <v>0</v>
      </c>
      <c r="AQ148">
        <f t="shared" si="141"/>
        <v>0</v>
      </c>
      <c r="AR148">
        <f t="shared" si="141"/>
        <v>0</v>
      </c>
      <c r="AS148">
        <f t="shared" si="142"/>
        <v>0</v>
      </c>
      <c r="AT148">
        <f t="shared" si="142"/>
        <v>0</v>
      </c>
      <c r="AU148" t="b">
        <f t="shared" si="115"/>
        <v>0</v>
      </c>
      <c r="AV148" t="b">
        <f t="shared" si="116"/>
        <v>1</v>
      </c>
      <c r="AW148" t="b">
        <f t="shared" si="108"/>
        <v>1</v>
      </c>
      <c r="AX148">
        <f t="shared" si="109"/>
        <v>1</v>
      </c>
      <c r="AY148">
        <f t="shared" si="143"/>
        <v>0</v>
      </c>
      <c r="AZ148">
        <f t="shared" si="143"/>
        <v>1</v>
      </c>
      <c r="BA148">
        <f t="shared" si="143"/>
        <v>0</v>
      </c>
      <c r="BB148">
        <f t="shared" si="143"/>
        <v>1</v>
      </c>
      <c r="BC148">
        <f t="shared" si="144"/>
        <v>0</v>
      </c>
      <c r="BD148">
        <f t="shared" si="144"/>
        <v>0</v>
      </c>
      <c r="BE148">
        <f t="shared" si="117"/>
        <v>0</v>
      </c>
      <c r="BF148">
        <f t="shared" si="118"/>
        <v>0</v>
      </c>
      <c r="BG148">
        <f t="shared" si="119"/>
        <v>0</v>
      </c>
      <c r="BH148">
        <f t="shared" si="120"/>
        <v>0</v>
      </c>
      <c r="BI148">
        <f t="shared" si="121"/>
        <v>0</v>
      </c>
      <c r="BJ148">
        <f t="shared" si="122"/>
        <v>0</v>
      </c>
      <c r="BK148">
        <f t="shared" si="123"/>
        <v>0</v>
      </c>
      <c r="BL148">
        <f t="shared" si="124"/>
        <v>0</v>
      </c>
      <c r="BM148">
        <f t="shared" si="125"/>
        <v>0</v>
      </c>
      <c r="BN148">
        <f t="shared" si="126"/>
        <v>0</v>
      </c>
      <c r="BO148">
        <f t="shared" si="127"/>
        <v>0</v>
      </c>
      <c r="BP148">
        <f t="shared" si="128"/>
        <v>0</v>
      </c>
      <c r="BQ148">
        <f t="shared" si="129"/>
        <v>0</v>
      </c>
      <c r="BR148">
        <f t="shared" si="130"/>
        <v>0</v>
      </c>
      <c r="BS148">
        <f t="shared" si="131"/>
        <v>1</v>
      </c>
      <c r="BT148">
        <f t="shared" si="132"/>
        <v>0</v>
      </c>
      <c r="BU148">
        <f t="shared" si="133"/>
        <v>1</v>
      </c>
      <c r="BV148">
        <f t="shared" si="134"/>
        <v>0</v>
      </c>
      <c r="BW148">
        <f t="shared" si="135"/>
        <v>1</v>
      </c>
      <c r="BX148">
        <f t="shared" si="136"/>
        <v>0</v>
      </c>
      <c r="BY148">
        <f t="shared" si="137"/>
        <v>0</v>
      </c>
      <c r="BZ148">
        <v>1</v>
      </c>
    </row>
    <row r="149" spans="1:78" x14ac:dyDescent="0.2">
      <c r="A149">
        <v>5</v>
      </c>
      <c r="B149">
        <v>922</v>
      </c>
      <c r="C149" t="s">
        <v>26</v>
      </c>
      <c r="D149">
        <v>4</v>
      </c>
      <c r="E149">
        <v>1</v>
      </c>
      <c r="F149">
        <v>3</v>
      </c>
      <c r="G149">
        <v>10</v>
      </c>
      <c r="H149" s="2">
        <v>2.06</v>
      </c>
      <c r="I149" s="1"/>
      <c r="J149">
        <f t="shared" si="110"/>
        <v>1</v>
      </c>
      <c r="K149">
        <f t="shared" si="98"/>
        <v>0</v>
      </c>
      <c r="L149">
        <f t="shared" si="99"/>
        <v>0</v>
      </c>
      <c r="M149">
        <f t="shared" si="100"/>
        <v>0</v>
      </c>
      <c r="N149">
        <f t="shared" si="101"/>
        <v>1</v>
      </c>
      <c r="O149">
        <f t="shared" si="102"/>
        <v>0</v>
      </c>
      <c r="P149">
        <f t="shared" si="103"/>
        <v>0</v>
      </c>
      <c r="Q149">
        <f t="shared" si="104"/>
        <v>0</v>
      </c>
      <c r="R149">
        <f t="shared" si="105"/>
        <v>0</v>
      </c>
      <c r="S149">
        <f>VLOOKUP(D149,[1]stage!A:B,2,TRUE)</f>
        <v>0</v>
      </c>
      <c r="T149">
        <f t="shared" si="111"/>
        <v>0</v>
      </c>
      <c r="U149">
        <v>0</v>
      </c>
      <c r="V149">
        <v>1</v>
      </c>
      <c r="W149">
        <v>0</v>
      </c>
      <c r="X149">
        <v>1</v>
      </c>
      <c r="Y149">
        <v>0</v>
      </c>
      <c r="Z149">
        <v>0</v>
      </c>
      <c r="AA149">
        <f>VLOOKUP(D149,[1]Demand!A:B,2,TRUE)</f>
        <v>269</v>
      </c>
      <c r="AB149">
        <f t="shared" si="106"/>
        <v>9</v>
      </c>
      <c r="AC149">
        <f t="shared" si="112"/>
        <v>152</v>
      </c>
      <c r="AD149">
        <f t="shared" si="113"/>
        <v>-151</v>
      </c>
      <c r="AE149">
        <f t="shared" si="114"/>
        <v>-8</v>
      </c>
      <c r="AF149">
        <f t="shared" si="138"/>
        <v>151</v>
      </c>
      <c r="AG149">
        <f t="shared" si="138"/>
        <v>8</v>
      </c>
      <c r="AH149">
        <f t="shared" si="139"/>
        <v>0</v>
      </c>
      <c r="AI149">
        <f t="shared" si="139"/>
        <v>0</v>
      </c>
      <c r="AJ149">
        <f t="shared" si="139"/>
        <v>0</v>
      </c>
      <c r="AK149">
        <f t="shared" si="139"/>
        <v>0</v>
      </c>
      <c r="AL149">
        <f t="shared" si="140"/>
        <v>0</v>
      </c>
      <c r="AM149">
        <f t="shared" si="140"/>
        <v>0</v>
      </c>
      <c r="AN149">
        <f t="shared" si="107"/>
        <v>1</v>
      </c>
      <c r="AO149">
        <f t="shared" si="141"/>
        <v>0</v>
      </c>
      <c r="AP149">
        <f t="shared" si="141"/>
        <v>1</v>
      </c>
      <c r="AQ149">
        <f t="shared" si="141"/>
        <v>0</v>
      </c>
      <c r="AR149">
        <f t="shared" si="141"/>
        <v>1</v>
      </c>
      <c r="AS149">
        <f t="shared" si="142"/>
        <v>0</v>
      </c>
      <c r="AT149">
        <f t="shared" si="142"/>
        <v>0</v>
      </c>
      <c r="AU149" t="b">
        <f t="shared" si="115"/>
        <v>1</v>
      </c>
      <c r="AV149" t="b">
        <f t="shared" si="116"/>
        <v>0</v>
      </c>
      <c r="AW149" t="b">
        <f t="shared" si="108"/>
        <v>1</v>
      </c>
      <c r="AX149">
        <f t="shared" si="109"/>
        <v>1</v>
      </c>
      <c r="AY149">
        <f t="shared" si="143"/>
        <v>0</v>
      </c>
      <c r="AZ149">
        <f t="shared" si="143"/>
        <v>1</v>
      </c>
      <c r="BA149">
        <f t="shared" si="143"/>
        <v>0</v>
      </c>
      <c r="BB149">
        <f t="shared" si="143"/>
        <v>1</v>
      </c>
      <c r="BC149">
        <f t="shared" si="144"/>
        <v>0</v>
      </c>
      <c r="BD149">
        <f t="shared" si="144"/>
        <v>0</v>
      </c>
      <c r="BE149">
        <f t="shared" si="117"/>
        <v>0</v>
      </c>
      <c r="BF149">
        <f t="shared" si="118"/>
        <v>0</v>
      </c>
      <c r="BG149">
        <f t="shared" si="119"/>
        <v>0</v>
      </c>
      <c r="BH149">
        <f t="shared" si="120"/>
        <v>0</v>
      </c>
      <c r="BI149">
        <f t="shared" si="121"/>
        <v>0</v>
      </c>
      <c r="BJ149">
        <f t="shared" si="122"/>
        <v>0</v>
      </c>
      <c r="BK149">
        <f t="shared" si="123"/>
        <v>0</v>
      </c>
      <c r="BL149">
        <f t="shared" si="124"/>
        <v>0</v>
      </c>
      <c r="BM149">
        <f t="shared" si="125"/>
        <v>0</v>
      </c>
      <c r="BN149">
        <f t="shared" si="126"/>
        <v>0</v>
      </c>
      <c r="BO149">
        <f t="shared" si="127"/>
        <v>0</v>
      </c>
      <c r="BP149">
        <f t="shared" si="128"/>
        <v>0</v>
      </c>
      <c r="BQ149">
        <f t="shared" si="129"/>
        <v>0</v>
      </c>
      <c r="BR149">
        <f t="shared" si="130"/>
        <v>0</v>
      </c>
      <c r="BS149">
        <f t="shared" si="131"/>
        <v>1</v>
      </c>
      <c r="BT149">
        <f t="shared" si="132"/>
        <v>0</v>
      </c>
      <c r="BU149">
        <f t="shared" si="133"/>
        <v>1</v>
      </c>
      <c r="BV149">
        <f t="shared" si="134"/>
        <v>0</v>
      </c>
      <c r="BW149">
        <f t="shared" si="135"/>
        <v>1</v>
      </c>
      <c r="BX149">
        <f t="shared" si="136"/>
        <v>0</v>
      </c>
      <c r="BY149">
        <f t="shared" si="137"/>
        <v>0</v>
      </c>
      <c r="BZ149">
        <v>1</v>
      </c>
    </row>
    <row r="150" spans="1:78" x14ac:dyDescent="0.2">
      <c r="A150">
        <v>5</v>
      </c>
      <c r="B150">
        <v>922</v>
      </c>
      <c r="C150" t="s">
        <v>26</v>
      </c>
      <c r="D150">
        <v>5</v>
      </c>
      <c r="E150">
        <v>100</v>
      </c>
      <c r="F150">
        <v>3</v>
      </c>
      <c r="G150">
        <v>10</v>
      </c>
      <c r="H150" s="2">
        <v>2.06</v>
      </c>
      <c r="I150" s="1"/>
      <c r="J150">
        <f t="shared" si="110"/>
        <v>1</v>
      </c>
      <c r="K150">
        <f t="shared" si="98"/>
        <v>0</v>
      </c>
      <c r="L150">
        <f t="shared" si="99"/>
        <v>0</v>
      </c>
      <c r="M150">
        <f t="shared" si="100"/>
        <v>0</v>
      </c>
      <c r="N150">
        <f t="shared" si="101"/>
        <v>0</v>
      </c>
      <c r="O150">
        <f t="shared" si="102"/>
        <v>1</v>
      </c>
      <c r="P150">
        <f t="shared" si="103"/>
        <v>0</v>
      </c>
      <c r="Q150">
        <f t="shared" si="104"/>
        <v>0</v>
      </c>
      <c r="R150">
        <f t="shared" si="105"/>
        <v>0</v>
      </c>
      <c r="S150">
        <f>VLOOKUP(D150,[1]stage!A:B,2,TRUE)</f>
        <v>0</v>
      </c>
      <c r="T150">
        <f t="shared" si="111"/>
        <v>0</v>
      </c>
      <c r="U150">
        <v>0</v>
      </c>
      <c r="V150">
        <v>1</v>
      </c>
      <c r="W150">
        <v>0</v>
      </c>
      <c r="X150">
        <v>1</v>
      </c>
      <c r="Y150">
        <v>0</v>
      </c>
      <c r="Z150">
        <v>0</v>
      </c>
      <c r="AA150">
        <f>VLOOKUP(D150,[1]Demand!A:B,2,TRUE)</f>
        <v>250</v>
      </c>
      <c r="AB150">
        <f t="shared" si="106"/>
        <v>269</v>
      </c>
      <c r="AC150">
        <f t="shared" si="112"/>
        <v>1</v>
      </c>
      <c r="AD150">
        <f t="shared" si="113"/>
        <v>99</v>
      </c>
      <c r="AE150">
        <f t="shared" si="114"/>
        <v>-169</v>
      </c>
      <c r="AF150">
        <f t="shared" si="138"/>
        <v>99</v>
      </c>
      <c r="AG150">
        <f t="shared" si="138"/>
        <v>169</v>
      </c>
      <c r="AH150">
        <f t="shared" si="139"/>
        <v>0</v>
      </c>
      <c r="AI150">
        <f t="shared" si="139"/>
        <v>0</v>
      </c>
      <c r="AJ150">
        <f t="shared" si="139"/>
        <v>0</v>
      </c>
      <c r="AK150">
        <f t="shared" si="139"/>
        <v>0</v>
      </c>
      <c r="AL150">
        <f t="shared" si="140"/>
        <v>0</v>
      </c>
      <c r="AM150">
        <f t="shared" si="140"/>
        <v>0</v>
      </c>
      <c r="AN150">
        <f t="shared" si="107"/>
        <v>0</v>
      </c>
      <c r="AO150">
        <f t="shared" si="141"/>
        <v>0</v>
      </c>
      <c r="AP150">
        <f t="shared" si="141"/>
        <v>0</v>
      </c>
      <c r="AQ150">
        <f t="shared" si="141"/>
        <v>0</v>
      </c>
      <c r="AR150">
        <f t="shared" si="141"/>
        <v>0</v>
      </c>
      <c r="AS150">
        <f t="shared" si="142"/>
        <v>0</v>
      </c>
      <c r="AT150">
        <f t="shared" si="142"/>
        <v>0</v>
      </c>
      <c r="AU150" t="b">
        <f t="shared" si="115"/>
        <v>0</v>
      </c>
      <c r="AV150" t="b">
        <f t="shared" si="116"/>
        <v>1</v>
      </c>
      <c r="AW150" t="b">
        <f t="shared" si="108"/>
        <v>1</v>
      </c>
      <c r="AX150">
        <f t="shared" si="109"/>
        <v>1</v>
      </c>
      <c r="AY150">
        <f t="shared" si="143"/>
        <v>0</v>
      </c>
      <c r="AZ150">
        <f t="shared" si="143"/>
        <v>1</v>
      </c>
      <c r="BA150">
        <f t="shared" si="143"/>
        <v>0</v>
      </c>
      <c r="BB150">
        <f t="shared" si="143"/>
        <v>1</v>
      </c>
      <c r="BC150">
        <f t="shared" si="144"/>
        <v>0</v>
      </c>
      <c r="BD150">
        <f t="shared" si="144"/>
        <v>0</v>
      </c>
      <c r="BE150">
        <f t="shared" si="117"/>
        <v>0</v>
      </c>
      <c r="BF150">
        <f t="shared" si="118"/>
        <v>0</v>
      </c>
      <c r="BG150">
        <f t="shared" si="119"/>
        <v>0</v>
      </c>
      <c r="BH150">
        <f t="shared" si="120"/>
        <v>0</v>
      </c>
      <c r="BI150">
        <f t="shared" si="121"/>
        <v>0</v>
      </c>
      <c r="BJ150">
        <f t="shared" si="122"/>
        <v>0</v>
      </c>
      <c r="BK150">
        <f t="shared" si="123"/>
        <v>0</v>
      </c>
      <c r="BL150">
        <f t="shared" si="124"/>
        <v>0</v>
      </c>
      <c r="BM150">
        <f t="shared" si="125"/>
        <v>0</v>
      </c>
      <c r="BN150">
        <f t="shared" si="126"/>
        <v>0</v>
      </c>
      <c r="BO150">
        <f t="shared" si="127"/>
        <v>0</v>
      </c>
      <c r="BP150">
        <f t="shared" si="128"/>
        <v>0</v>
      </c>
      <c r="BQ150">
        <f t="shared" si="129"/>
        <v>0</v>
      </c>
      <c r="BR150">
        <f t="shared" si="130"/>
        <v>0</v>
      </c>
      <c r="BS150">
        <f t="shared" si="131"/>
        <v>1</v>
      </c>
      <c r="BT150">
        <f t="shared" si="132"/>
        <v>0</v>
      </c>
      <c r="BU150">
        <f t="shared" si="133"/>
        <v>1</v>
      </c>
      <c r="BV150">
        <f t="shared" si="134"/>
        <v>0</v>
      </c>
      <c r="BW150">
        <f t="shared" si="135"/>
        <v>1</v>
      </c>
      <c r="BX150">
        <f t="shared" si="136"/>
        <v>0</v>
      </c>
      <c r="BY150">
        <f t="shared" si="137"/>
        <v>0</v>
      </c>
      <c r="BZ150">
        <v>1</v>
      </c>
    </row>
    <row r="151" spans="1:78" x14ac:dyDescent="0.2">
      <c r="A151">
        <v>5</v>
      </c>
      <c r="B151">
        <v>922</v>
      </c>
      <c r="C151" t="s">
        <v>26</v>
      </c>
      <c r="D151">
        <v>6</v>
      </c>
      <c r="E151">
        <v>190</v>
      </c>
      <c r="F151">
        <v>3</v>
      </c>
      <c r="G151">
        <v>10</v>
      </c>
      <c r="H151" s="2">
        <v>2.06</v>
      </c>
      <c r="I151" s="1"/>
      <c r="J151">
        <f t="shared" si="110"/>
        <v>1</v>
      </c>
      <c r="K151">
        <f t="shared" si="98"/>
        <v>0</v>
      </c>
      <c r="L151">
        <f t="shared" si="99"/>
        <v>0</v>
      </c>
      <c r="M151">
        <f t="shared" si="100"/>
        <v>0</v>
      </c>
      <c r="N151">
        <f t="shared" si="101"/>
        <v>0</v>
      </c>
      <c r="O151">
        <f t="shared" si="102"/>
        <v>0</v>
      </c>
      <c r="P151">
        <f t="shared" si="103"/>
        <v>1</v>
      </c>
      <c r="Q151">
        <f t="shared" si="104"/>
        <v>0</v>
      </c>
      <c r="R151">
        <f t="shared" si="105"/>
        <v>0</v>
      </c>
      <c r="S151">
        <f>VLOOKUP(D151,[1]stage!A:B,2,TRUE)</f>
        <v>0</v>
      </c>
      <c r="T151">
        <f t="shared" si="111"/>
        <v>0</v>
      </c>
      <c r="U151">
        <v>0</v>
      </c>
      <c r="V151">
        <v>1</v>
      </c>
      <c r="W151">
        <v>0</v>
      </c>
      <c r="X151">
        <v>1</v>
      </c>
      <c r="Y151">
        <v>0</v>
      </c>
      <c r="Z151">
        <v>0</v>
      </c>
      <c r="AA151">
        <f>VLOOKUP(D151,[1]Demand!A:B,2,TRUE)</f>
        <v>19</v>
      </c>
      <c r="AB151">
        <f t="shared" si="106"/>
        <v>250</v>
      </c>
      <c r="AC151">
        <f t="shared" si="112"/>
        <v>100</v>
      </c>
      <c r="AD151">
        <f t="shared" si="113"/>
        <v>90</v>
      </c>
      <c r="AE151">
        <f t="shared" si="114"/>
        <v>-60</v>
      </c>
      <c r="AF151">
        <f t="shared" si="138"/>
        <v>90</v>
      </c>
      <c r="AG151">
        <f t="shared" si="138"/>
        <v>60</v>
      </c>
      <c r="AH151">
        <f t="shared" si="139"/>
        <v>0</v>
      </c>
      <c r="AI151">
        <f t="shared" si="139"/>
        <v>0</v>
      </c>
      <c r="AJ151">
        <f t="shared" si="139"/>
        <v>0</v>
      </c>
      <c r="AK151">
        <f t="shared" si="139"/>
        <v>0</v>
      </c>
      <c r="AL151">
        <f t="shared" si="140"/>
        <v>0</v>
      </c>
      <c r="AM151">
        <f t="shared" si="140"/>
        <v>0</v>
      </c>
      <c r="AN151">
        <f t="shared" si="107"/>
        <v>0</v>
      </c>
      <c r="AO151">
        <f t="shared" si="141"/>
        <v>0</v>
      </c>
      <c r="AP151">
        <f t="shared" si="141"/>
        <v>0</v>
      </c>
      <c r="AQ151">
        <f t="shared" si="141"/>
        <v>0</v>
      </c>
      <c r="AR151">
        <f t="shared" si="141"/>
        <v>0</v>
      </c>
      <c r="AS151">
        <f t="shared" si="142"/>
        <v>0</v>
      </c>
      <c r="AT151">
        <f t="shared" si="142"/>
        <v>0</v>
      </c>
      <c r="AU151" t="b">
        <f t="shared" si="115"/>
        <v>0</v>
      </c>
      <c r="AV151" t="b">
        <f t="shared" si="116"/>
        <v>1</v>
      </c>
      <c r="AW151" t="b">
        <f t="shared" si="108"/>
        <v>1</v>
      </c>
      <c r="AX151">
        <f t="shared" si="109"/>
        <v>1</v>
      </c>
      <c r="AY151">
        <f t="shared" si="143"/>
        <v>0</v>
      </c>
      <c r="AZ151">
        <f t="shared" si="143"/>
        <v>1</v>
      </c>
      <c r="BA151">
        <f t="shared" si="143"/>
        <v>0</v>
      </c>
      <c r="BB151">
        <f t="shared" si="143"/>
        <v>1</v>
      </c>
      <c r="BC151">
        <f t="shared" si="144"/>
        <v>0</v>
      </c>
      <c r="BD151">
        <f t="shared" si="144"/>
        <v>0</v>
      </c>
      <c r="BE151">
        <f t="shared" si="117"/>
        <v>0</v>
      </c>
      <c r="BF151">
        <f t="shared" si="118"/>
        <v>0</v>
      </c>
      <c r="BG151">
        <f t="shared" si="119"/>
        <v>0</v>
      </c>
      <c r="BH151">
        <f t="shared" si="120"/>
        <v>0</v>
      </c>
      <c r="BI151">
        <f t="shared" si="121"/>
        <v>0</v>
      </c>
      <c r="BJ151">
        <f t="shared" si="122"/>
        <v>0</v>
      </c>
      <c r="BK151">
        <f t="shared" si="123"/>
        <v>0</v>
      </c>
      <c r="BL151">
        <f t="shared" si="124"/>
        <v>0</v>
      </c>
      <c r="BM151">
        <f t="shared" si="125"/>
        <v>0</v>
      </c>
      <c r="BN151">
        <f t="shared" si="126"/>
        <v>0</v>
      </c>
      <c r="BO151">
        <f t="shared" si="127"/>
        <v>0</v>
      </c>
      <c r="BP151">
        <f t="shared" si="128"/>
        <v>0</v>
      </c>
      <c r="BQ151">
        <f t="shared" si="129"/>
        <v>0</v>
      </c>
      <c r="BR151">
        <f t="shared" si="130"/>
        <v>0</v>
      </c>
      <c r="BS151">
        <f t="shared" si="131"/>
        <v>1</v>
      </c>
      <c r="BT151">
        <f t="shared" si="132"/>
        <v>0</v>
      </c>
      <c r="BU151">
        <f t="shared" si="133"/>
        <v>1</v>
      </c>
      <c r="BV151">
        <f t="shared" si="134"/>
        <v>0</v>
      </c>
      <c r="BW151">
        <f t="shared" si="135"/>
        <v>1</v>
      </c>
      <c r="BX151">
        <f t="shared" si="136"/>
        <v>0</v>
      </c>
      <c r="BY151">
        <f t="shared" si="137"/>
        <v>0</v>
      </c>
      <c r="BZ151">
        <v>1</v>
      </c>
    </row>
    <row r="152" spans="1:78" x14ac:dyDescent="0.2">
      <c r="A152">
        <v>5</v>
      </c>
      <c r="B152">
        <v>922</v>
      </c>
      <c r="C152" t="s">
        <v>26</v>
      </c>
      <c r="D152">
        <v>7</v>
      </c>
      <c r="E152">
        <v>200</v>
      </c>
      <c r="F152">
        <v>3</v>
      </c>
      <c r="G152">
        <v>10</v>
      </c>
      <c r="H152" s="2">
        <v>2.06</v>
      </c>
      <c r="I152" s="1"/>
      <c r="J152">
        <f t="shared" si="110"/>
        <v>1</v>
      </c>
      <c r="K152">
        <f t="shared" si="98"/>
        <v>0</v>
      </c>
      <c r="L152">
        <f t="shared" si="99"/>
        <v>0</v>
      </c>
      <c r="M152">
        <f t="shared" si="100"/>
        <v>0</v>
      </c>
      <c r="N152">
        <f t="shared" si="101"/>
        <v>0</v>
      </c>
      <c r="O152">
        <f t="shared" si="102"/>
        <v>0</v>
      </c>
      <c r="P152">
        <f t="shared" si="103"/>
        <v>0</v>
      </c>
      <c r="Q152">
        <f t="shared" si="104"/>
        <v>1</v>
      </c>
      <c r="R152">
        <f t="shared" si="105"/>
        <v>0</v>
      </c>
      <c r="S152">
        <f>VLOOKUP(D152,[1]stage!A:B,2,TRUE)</f>
        <v>0</v>
      </c>
      <c r="T152">
        <f t="shared" si="111"/>
        <v>0</v>
      </c>
      <c r="U152">
        <v>0</v>
      </c>
      <c r="V152">
        <v>1</v>
      </c>
      <c r="W152">
        <v>0</v>
      </c>
      <c r="X152">
        <v>1</v>
      </c>
      <c r="Y152">
        <v>0</v>
      </c>
      <c r="Z152">
        <v>0</v>
      </c>
      <c r="AA152">
        <f>VLOOKUP(D152,[1]Demand!A:B,2,TRUE)</f>
        <v>321</v>
      </c>
      <c r="AB152">
        <f t="shared" si="106"/>
        <v>19</v>
      </c>
      <c r="AC152">
        <f t="shared" si="112"/>
        <v>190</v>
      </c>
      <c r="AD152">
        <f t="shared" si="113"/>
        <v>10</v>
      </c>
      <c r="AE152">
        <f t="shared" si="114"/>
        <v>181</v>
      </c>
      <c r="AF152">
        <f t="shared" si="138"/>
        <v>10</v>
      </c>
      <c r="AG152">
        <f t="shared" si="138"/>
        <v>181</v>
      </c>
      <c r="AH152">
        <f t="shared" si="139"/>
        <v>0</v>
      </c>
      <c r="AI152">
        <f t="shared" si="139"/>
        <v>0</v>
      </c>
      <c r="AJ152">
        <f t="shared" si="139"/>
        <v>0</v>
      </c>
      <c r="AK152">
        <f t="shared" si="139"/>
        <v>0</v>
      </c>
      <c r="AL152">
        <f t="shared" si="140"/>
        <v>0</v>
      </c>
      <c r="AM152">
        <f t="shared" si="140"/>
        <v>0</v>
      </c>
      <c r="AN152">
        <f t="shared" si="107"/>
        <v>1</v>
      </c>
      <c r="AO152">
        <f t="shared" si="141"/>
        <v>0</v>
      </c>
      <c r="AP152">
        <f t="shared" si="141"/>
        <v>1</v>
      </c>
      <c r="AQ152">
        <f t="shared" si="141"/>
        <v>0</v>
      </c>
      <c r="AR152">
        <f t="shared" si="141"/>
        <v>1</v>
      </c>
      <c r="AS152">
        <f t="shared" si="142"/>
        <v>0</v>
      </c>
      <c r="AT152">
        <f t="shared" si="142"/>
        <v>0</v>
      </c>
      <c r="AU152" t="b">
        <f t="shared" si="115"/>
        <v>0</v>
      </c>
      <c r="AV152" t="b">
        <f t="shared" si="116"/>
        <v>0</v>
      </c>
      <c r="AW152" t="b">
        <f t="shared" si="108"/>
        <v>0</v>
      </c>
      <c r="AX152">
        <f t="shared" si="109"/>
        <v>0</v>
      </c>
      <c r="AY152">
        <f t="shared" si="143"/>
        <v>0</v>
      </c>
      <c r="AZ152">
        <f t="shared" si="143"/>
        <v>0</v>
      </c>
      <c r="BA152">
        <f t="shared" si="143"/>
        <v>0</v>
      </c>
      <c r="BB152">
        <f t="shared" si="143"/>
        <v>0</v>
      </c>
      <c r="BC152">
        <f t="shared" si="144"/>
        <v>0</v>
      </c>
      <c r="BD152">
        <f t="shared" si="144"/>
        <v>0</v>
      </c>
      <c r="BE152">
        <f t="shared" si="117"/>
        <v>0</v>
      </c>
      <c r="BF152">
        <f t="shared" si="118"/>
        <v>0</v>
      </c>
      <c r="BG152">
        <f t="shared" si="119"/>
        <v>0</v>
      </c>
      <c r="BH152">
        <f t="shared" si="120"/>
        <v>0</v>
      </c>
      <c r="BI152">
        <f t="shared" si="121"/>
        <v>0</v>
      </c>
      <c r="BJ152">
        <f t="shared" si="122"/>
        <v>0</v>
      </c>
      <c r="BK152">
        <f t="shared" si="123"/>
        <v>0</v>
      </c>
      <c r="BL152">
        <f t="shared" si="124"/>
        <v>0</v>
      </c>
      <c r="BM152">
        <f t="shared" si="125"/>
        <v>0</v>
      </c>
      <c r="BN152">
        <f t="shared" si="126"/>
        <v>0</v>
      </c>
      <c r="BO152">
        <f t="shared" si="127"/>
        <v>0</v>
      </c>
      <c r="BP152">
        <f t="shared" si="128"/>
        <v>0</v>
      </c>
      <c r="BQ152">
        <f t="shared" si="129"/>
        <v>0</v>
      </c>
      <c r="BR152">
        <f t="shared" si="130"/>
        <v>0</v>
      </c>
      <c r="BS152">
        <f t="shared" si="131"/>
        <v>1</v>
      </c>
      <c r="BT152">
        <f t="shared" si="132"/>
        <v>0</v>
      </c>
      <c r="BU152">
        <f t="shared" si="133"/>
        <v>1</v>
      </c>
      <c r="BV152">
        <f t="shared" si="134"/>
        <v>0</v>
      </c>
      <c r="BW152">
        <f t="shared" si="135"/>
        <v>1</v>
      </c>
      <c r="BX152">
        <f t="shared" si="136"/>
        <v>0</v>
      </c>
      <c r="BY152">
        <f t="shared" si="137"/>
        <v>0</v>
      </c>
      <c r="BZ152">
        <v>1</v>
      </c>
    </row>
    <row r="153" spans="1:78" x14ac:dyDescent="0.2">
      <c r="A153">
        <v>5</v>
      </c>
      <c r="B153">
        <v>922</v>
      </c>
      <c r="C153" t="s">
        <v>26</v>
      </c>
      <c r="D153">
        <v>8</v>
      </c>
      <c r="E153">
        <v>20</v>
      </c>
      <c r="F153">
        <v>3</v>
      </c>
      <c r="G153">
        <v>10</v>
      </c>
      <c r="H153" s="2">
        <v>2.06</v>
      </c>
      <c r="I153" s="1"/>
      <c r="J153">
        <f t="shared" si="110"/>
        <v>1</v>
      </c>
      <c r="K153">
        <f t="shared" si="98"/>
        <v>0</v>
      </c>
      <c r="L153">
        <f t="shared" si="99"/>
        <v>0</v>
      </c>
      <c r="M153">
        <f t="shared" si="100"/>
        <v>0</v>
      </c>
      <c r="N153">
        <f t="shared" si="101"/>
        <v>0</v>
      </c>
      <c r="O153">
        <f t="shared" si="102"/>
        <v>0</v>
      </c>
      <c r="P153">
        <f t="shared" si="103"/>
        <v>0</v>
      </c>
      <c r="Q153">
        <f t="shared" si="104"/>
        <v>0</v>
      </c>
      <c r="R153">
        <f t="shared" si="105"/>
        <v>1</v>
      </c>
      <c r="S153">
        <f>VLOOKUP(D153,[1]stage!A:B,2,TRUE)</f>
        <v>0</v>
      </c>
      <c r="T153">
        <f t="shared" si="111"/>
        <v>0</v>
      </c>
      <c r="U153">
        <v>0</v>
      </c>
      <c r="V153">
        <v>1</v>
      </c>
      <c r="W153">
        <v>0</v>
      </c>
      <c r="X153">
        <v>1</v>
      </c>
      <c r="Y153">
        <v>0</v>
      </c>
      <c r="Z153">
        <v>0</v>
      </c>
      <c r="AA153">
        <f>VLOOKUP(D153,[1]Demand!A:B,2,TRUE)</f>
        <v>414</v>
      </c>
      <c r="AB153">
        <f t="shared" si="106"/>
        <v>321</v>
      </c>
      <c r="AC153">
        <f t="shared" si="112"/>
        <v>200</v>
      </c>
      <c r="AD153">
        <f t="shared" si="113"/>
        <v>-180</v>
      </c>
      <c r="AE153">
        <f t="shared" si="114"/>
        <v>-301</v>
      </c>
      <c r="AF153">
        <f t="shared" si="138"/>
        <v>180</v>
      </c>
      <c r="AG153">
        <f t="shared" si="138"/>
        <v>301</v>
      </c>
      <c r="AH153">
        <f t="shared" si="139"/>
        <v>0</v>
      </c>
      <c r="AI153">
        <f t="shared" si="139"/>
        <v>0</v>
      </c>
      <c r="AJ153">
        <f t="shared" si="139"/>
        <v>0</v>
      </c>
      <c r="AK153">
        <f t="shared" si="139"/>
        <v>0</v>
      </c>
      <c r="AL153">
        <f t="shared" si="140"/>
        <v>0</v>
      </c>
      <c r="AM153">
        <f t="shared" si="140"/>
        <v>0</v>
      </c>
      <c r="AN153">
        <f t="shared" si="107"/>
        <v>0</v>
      </c>
      <c r="AO153">
        <f t="shared" si="141"/>
        <v>0</v>
      </c>
      <c r="AP153">
        <f t="shared" si="141"/>
        <v>0</v>
      </c>
      <c r="AQ153">
        <f t="shared" si="141"/>
        <v>0</v>
      </c>
      <c r="AR153">
        <f t="shared" si="141"/>
        <v>0</v>
      </c>
      <c r="AS153">
        <f t="shared" si="142"/>
        <v>0</v>
      </c>
      <c r="AT153">
        <f t="shared" si="142"/>
        <v>0</v>
      </c>
      <c r="AU153" t="b">
        <f t="shared" si="115"/>
        <v>0</v>
      </c>
      <c r="AV153" t="b">
        <f t="shared" si="116"/>
        <v>0</v>
      </c>
      <c r="AW153" t="b">
        <f t="shared" si="108"/>
        <v>0</v>
      </c>
      <c r="AX153">
        <f t="shared" si="109"/>
        <v>0</v>
      </c>
      <c r="AY153">
        <f t="shared" si="143"/>
        <v>0</v>
      </c>
      <c r="AZ153">
        <f t="shared" si="143"/>
        <v>0</v>
      </c>
      <c r="BA153">
        <f t="shared" si="143"/>
        <v>0</v>
      </c>
      <c r="BB153">
        <f t="shared" si="143"/>
        <v>0</v>
      </c>
      <c r="BC153">
        <f t="shared" si="144"/>
        <v>0</v>
      </c>
      <c r="BD153">
        <f t="shared" si="144"/>
        <v>0</v>
      </c>
      <c r="BE153">
        <f t="shared" si="117"/>
        <v>0</v>
      </c>
      <c r="BF153">
        <f t="shared" si="118"/>
        <v>0</v>
      </c>
      <c r="BG153">
        <f t="shared" si="119"/>
        <v>0</v>
      </c>
      <c r="BH153">
        <f t="shared" si="120"/>
        <v>0</v>
      </c>
      <c r="BI153">
        <f t="shared" si="121"/>
        <v>0</v>
      </c>
      <c r="BJ153">
        <f t="shared" si="122"/>
        <v>0</v>
      </c>
      <c r="BK153">
        <f t="shared" si="123"/>
        <v>0</v>
      </c>
      <c r="BL153">
        <f t="shared" si="124"/>
        <v>0</v>
      </c>
      <c r="BM153">
        <f t="shared" si="125"/>
        <v>0</v>
      </c>
      <c r="BN153">
        <f t="shared" si="126"/>
        <v>0</v>
      </c>
      <c r="BO153">
        <f t="shared" si="127"/>
        <v>0</v>
      </c>
      <c r="BP153">
        <f t="shared" si="128"/>
        <v>0</v>
      </c>
      <c r="BQ153">
        <f t="shared" si="129"/>
        <v>0</v>
      </c>
      <c r="BR153">
        <f t="shared" si="130"/>
        <v>0</v>
      </c>
      <c r="BS153">
        <f t="shared" si="131"/>
        <v>1</v>
      </c>
      <c r="BT153">
        <f t="shared" si="132"/>
        <v>0</v>
      </c>
      <c r="BU153">
        <f t="shared" si="133"/>
        <v>1</v>
      </c>
      <c r="BV153">
        <f t="shared" si="134"/>
        <v>0</v>
      </c>
      <c r="BW153">
        <f t="shared" si="135"/>
        <v>1</v>
      </c>
      <c r="BX153">
        <f t="shared" si="136"/>
        <v>0</v>
      </c>
      <c r="BY153">
        <f t="shared" si="137"/>
        <v>0</v>
      </c>
      <c r="BZ153">
        <v>1</v>
      </c>
    </row>
    <row r="154" spans="1:78" x14ac:dyDescent="0.2">
      <c r="A154">
        <v>5</v>
      </c>
      <c r="B154">
        <v>923</v>
      </c>
      <c r="C154" t="s">
        <v>27</v>
      </c>
      <c r="D154">
        <v>1</v>
      </c>
      <c r="E154">
        <v>260</v>
      </c>
      <c r="F154">
        <v>3</v>
      </c>
      <c r="G154">
        <v>7</v>
      </c>
      <c r="H154" s="2">
        <v>1.73</v>
      </c>
      <c r="I154" s="1"/>
      <c r="J154">
        <f t="shared" si="110"/>
        <v>1</v>
      </c>
      <c r="K154">
        <f t="shared" si="98"/>
        <v>1</v>
      </c>
      <c r="L154">
        <f t="shared" si="99"/>
        <v>0</v>
      </c>
      <c r="M154">
        <f t="shared" si="100"/>
        <v>0</v>
      </c>
      <c r="N154">
        <f t="shared" si="101"/>
        <v>0</v>
      </c>
      <c r="O154">
        <f t="shared" si="102"/>
        <v>0</v>
      </c>
      <c r="P154">
        <f t="shared" si="103"/>
        <v>0</v>
      </c>
      <c r="Q154">
        <f t="shared" si="104"/>
        <v>0</v>
      </c>
      <c r="R154">
        <f t="shared" si="105"/>
        <v>0</v>
      </c>
      <c r="S154">
        <f>VLOOKUP(D154,[1]stage!A:B,2,TRUE)</f>
        <v>0</v>
      </c>
      <c r="T154">
        <f t="shared" si="111"/>
        <v>0</v>
      </c>
      <c r="U154">
        <v>0</v>
      </c>
      <c r="V154">
        <v>1</v>
      </c>
      <c r="W154">
        <v>0</v>
      </c>
      <c r="X154">
        <v>1</v>
      </c>
      <c r="Y154">
        <v>0</v>
      </c>
      <c r="Z154">
        <v>0</v>
      </c>
      <c r="AA154">
        <f>VLOOKUP(D154,[1]Demand!A:B,2,TRUE)</f>
        <v>423</v>
      </c>
      <c r="AB154">
        <f t="shared" si="106"/>
        <v>414</v>
      </c>
      <c r="AC154">
        <f t="shared" si="112"/>
        <v>20</v>
      </c>
      <c r="AD154">
        <f t="shared" si="113"/>
        <v>240</v>
      </c>
      <c r="AE154">
        <f t="shared" si="114"/>
        <v>-154</v>
      </c>
      <c r="AF154">
        <f t="shared" si="138"/>
        <v>240</v>
      </c>
      <c r="AG154">
        <f t="shared" si="138"/>
        <v>154</v>
      </c>
      <c r="AH154">
        <f t="shared" si="139"/>
        <v>0</v>
      </c>
      <c r="AI154">
        <f t="shared" si="139"/>
        <v>0</v>
      </c>
      <c r="AJ154">
        <f t="shared" si="139"/>
        <v>0</v>
      </c>
      <c r="AK154">
        <f t="shared" si="139"/>
        <v>0</v>
      </c>
      <c r="AL154">
        <f t="shared" si="140"/>
        <v>0</v>
      </c>
      <c r="AM154">
        <f t="shared" si="140"/>
        <v>0</v>
      </c>
      <c r="AN154">
        <f t="shared" si="107"/>
        <v>0</v>
      </c>
      <c r="AO154">
        <f t="shared" si="141"/>
        <v>0</v>
      </c>
      <c r="AP154">
        <f t="shared" si="141"/>
        <v>0</v>
      </c>
      <c r="AQ154">
        <f t="shared" si="141"/>
        <v>0</v>
      </c>
      <c r="AR154">
        <f t="shared" si="141"/>
        <v>0</v>
      </c>
      <c r="AS154">
        <f t="shared" si="142"/>
        <v>0</v>
      </c>
      <c r="AT154">
        <f t="shared" si="142"/>
        <v>0</v>
      </c>
      <c r="AU154" t="b">
        <f t="shared" si="115"/>
        <v>0</v>
      </c>
      <c r="AV154" t="b">
        <f t="shared" si="116"/>
        <v>1</v>
      </c>
      <c r="AW154" t="b">
        <f t="shared" si="108"/>
        <v>1</v>
      </c>
      <c r="AX154">
        <f t="shared" si="109"/>
        <v>1</v>
      </c>
      <c r="AY154">
        <f t="shared" si="143"/>
        <v>0</v>
      </c>
      <c r="AZ154">
        <f t="shared" si="143"/>
        <v>1</v>
      </c>
      <c r="BA154">
        <f t="shared" si="143"/>
        <v>0</v>
      </c>
      <c r="BB154">
        <f t="shared" si="143"/>
        <v>1</v>
      </c>
      <c r="BC154">
        <f t="shared" si="144"/>
        <v>0</v>
      </c>
      <c r="BD154">
        <f t="shared" si="144"/>
        <v>0</v>
      </c>
      <c r="BE154">
        <f t="shared" si="117"/>
        <v>0</v>
      </c>
      <c r="BF154">
        <f t="shared" si="118"/>
        <v>0</v>
      </c>
      <c r="BG154">
        <f t="shared" si="119"/>
        <v>0</v>
      </c>
      <c r="BH154">
        <f t="shared" si="120"/>
        <v>0</v>
      </c>
      <c r="BI154">
        <f t="shared" si="121"/>
        <v>0</v>
      </c>
      <c r="BJ154">
        <f t="shared" si="122"/>
        <v>0</v>
      </c>
      <c r="BK154">
        <f t="shared" si="123"/>
        <v>0</v>
      </c>
      <c r="BL154">
        <f t="shared" si="124"/>
        <v>0</v>
      </c>
      <c r="BM154">
        <f t="shared" si="125"/>
        <v>0</v>
      </c>
      <c r="BN154">
        <f t="shared" si="126"/>
        <v>0</v>
      </c>
      <c r="BO154">
        <f t="shared" si="127"/>
        <v>0</v>
      </c>
      <c r="BP154">
        <f t="shared" si="128"/>
        <v>0</v>
      </c>
      <c r="BQ154">
        <f t="shared" si="129"/>
        <v>0</v>
      </c>
      <c r="BR154">
        <f t="shared" si="130"/>
        <v>0</v>
      </c>
      <c r="BS154">
        <f t="shared" si="131"/>
        <v>1</v>
      </c>
      <c r="BT154">
        <f t="shared" si="132"/>
        <v>0</v>
      </c>
      <c r="BU154">
        <f t="shared" si="133"/>
        <v>1</v>
      </c>
      <c r="BV154">
        <f t="shared" si="134"/>
        <v>0</v>
      </c>
      <c r="BW154">
        <f t="shared" si="135"/>
        <v>1</v>
      </c>
      <c r="BX154">
        <f t="shared" si="136"/>
        <v>0</v>
      </c>
      <c r="BY154">
        <f t="shared" si="137"/>
        <v>0</v>
      </c>
      <c r="BZ154">
        <v>1</v>
      </c>
    </row>
    <row r="155" spans="1:78" x14ac:dyDescent="0.2">
      <c r="A155">
        <v>5</v>
      </c>
      <c r="B155">
        <v>923</v>
      </c>
      <c r="C155" t="s">
        <v>27</v>
      </c>
      <c r="D155">
        <v>2</v>
      </c>
      <c r="E155">
        <v>400</v>
      </c>
      <c r="F155">
        <v>3</v>
      </c>
      <c r="G155">
        <v>7</v>
      </c>
      <c r="H155" s="2">
        <v>1.73</v>
      </c>
      <c r="I155" s="1"/>
      <c r="J155">
        <f t="shared" si="110"/>
        <v>1</v>
      </c>
      <c r="K155">
        <f t="shared" si="98"/>
        <v>0</v>
      </c>
      <c r="L155">
        <f t="shared" si="99"/>
        <v>1</v>
      </c>
      <c r="M155">
        <f t="shared" si="100"/>
        <v>0</v>
      </c>
      <c r="N155">
        <f t="shared" si="101"/>
        <v>0</v>
      </c>
      <c r="O155">
        <f t="shared" si="102"/>
        <v>0</v>
      </c>
      <c r="P155">
        <f t="shared" si="103"/>
        <v>0</v>
      </c>
      <c r="Q155">
        <f t="shared" si="104"/>
        <v>0</v>
      </c>
      <c r="R155">
        <f t="shared" si="105"/>
        <v>0</v>
      </c>
      <c r="S155">
        <f>VLOOKUP(D155,[1]stage!A:B,2,TRUE)</f>
        <v>1</v>
      </c>
      <c r="T155">
        <f t="shared" si="111"/>
        <v>1</v>
      </c>
      <c r="U155">
        <v>0</v>
      </c>
      <c r="V155">
        <v>1</v>
      </c>
      <c r="W155">
        <v>0</v>
      </c>
      <c r="X155">
        <v>1</v>
      </c>
      <c r="Y155">
        <v>0</v>
      </c>
      <c r="Z155">
        <v>0</v>
      </c>
      <c r="AA155">
        <f>VLOOKUP(D155,[1]Demand!A:B,2,TRUE)</f>
        <v>152</v>
      </c>
      <c r="AB155">
        <f t="shared" si="106"/>
        <v>423</v>
      </c>
      <c r="AC155">
        <f t="shared" si="112"/>
        <v>260</v>
      </c>
      <c r="AD155">
        <f t="shared" si="113"/>
        <v>140</v>
      </c>
      <c r="AE155">
        <f t="shared" si="114"/>
        <v>-23</v>
      </c>
      <c r="AF155">
        <f t="shared" si="138"/>
        <v>140</v>
      </c>
      <c r="AG155">
        <f t="shared" si="138"/>
        <v>23</v>
      </c>
      <c r="AH155">
        <f t="shared" si="139"/>
        <v>0</v>
      </c>
      <c r="AI155">
        <f t="shared" si="139"/>
        <v>1</v>
      </c>
      <c r="AJ155">
        <f t="shared" si="139"/>
        <v>0</v>
      </c>
      <c r="AK155">
        <f t="shared" si="139"/>
        <v>1</v>
      </c>
      <c r="AL155">
        <f t="shared" si="140"/>
        <v>0</v>
      </c>
      <c r="AM155">
        <f t="shared" si="140"/>
        <v>0</v>
      </c>
      <c r="AN155">
        <f t="shared" si="107"/>
        <v>0</v>
      </c>
      <c r="AO155">
        <f t="shared" si="141"/>
        <v>0</v>
      </c>
      <c r="AP155">
        <f t="shared" si="141"/>
        <v>0</v>
      </c>
      <c r="AQ155">
        <f t="shared" si="141"/>
        <v>0</v>
      </c>
      <c r="AR155">
        <f t="shared" si="141"/>
        <v>0</v>
      </c>
      <c r="AS155">
        <f t="shared" si="142"/>
        <v>0</v>
      </c>
      <c r="AT155">
        <f t="shared" si="142"/>
        <v>0</v>
      </c>
      <c r="AU155" t="b">
        <f t="shared" si="115"/>
        <v>0</v>
      </c>
      <c r="AV155" t="b">
        <f t="shared" si="116"/>
        <v>1</v>
      </c>
      <c r="AW155" t="b">
        <f t="shared" si="108"/>
        <v>1</v>
      </c>
      <c r="AX155">
        <f t="shared" si="109"/>
        <v>1</v>
      </c>
      <c r="AY155">
        <f t="shared" si="143"/>
        <v>0</v>
      </c>
      <c r="AZ155">
        <f t="shared" si="143"/>
        <v>1</v>
      </c>
      <c r="BA155">
        <f t="shared" si="143"/>
        <v>0</v>
      </c>
      <c r="BB155">
        <f t="shared" si="143"/>
        <v>1</v>
      </c>
      <c r="BC155">
        <f t="shared" si="144"/>
        <v>0</v>
      </c>
      <c r="BD155">
        <f t="shared" si="144"/>
        <v>0</v>
      </c>
      <c r="BE155">
        <f t="shared" si="117"/>
        <v>0</v>
      </c>
      <c r="BF155">
        <f t="shared" si="118"/>
        <v>0</v>
      </c>
      <c r="BG155">
        <f t="shared" si="119"/>
        <v>0</v>
      </c>
      <c r="BH155">
        <f t="shared" si="120"/>
        <v>0</v>
      </c>
      <c r="BI155">
        <f t="shared" si="121"/>
        <v>0</v>
      </c>
      <c r="BJ155">
        <f t="shared" si="122"/>
        <v>0</v>
      </c>
      <c r="BK155">
        <f t="shared" si="123"/>
        <v>0</v>
      </c>
      <c r="BL155">
        <f t="shared" si="124"/>
        <v>0</v>
      </c>
      <c r="BM155">
        <f t="shared" si="125"/>
        <v>0</v>
      </c>
      <c r="BN155">
        <f t="shared" si="126"/>
        <v>0</v>
      </c>
      <c r="BO155">
        <f t="shared" si="127"/>
        <v>0</v>
      </c>
      <c r="BP155">
        <f t="shared" si="128"/>
        <v>0</v>
      </c>
      <c r="BQ155">
        <f t="shared" si="129"/>
        <v>0</v>
      </c>
      <c r="BR155">
        <f t="shared" si="130"/>
        <v>0</v>
      </c>
      <c r="BS155">
        <f t="shared" si="131"/>
        <v>1</v>
      </c>
      <c r="BT155">
        <f t="shared" si="132"/>
        <v>0</v>
      </c>
      <c r="BU155">
        <f t="shared" si="133"/>
        <v>1</v>
      </c>
      <c r="BV155">
        <f t="shared" si="134"/>
        <v>0</v>
      </c>
      <c r="BW155">
        <f t="shared" si="135"/>
        <v>1</v>
      </c>
      <c r="BX155">
        <f t="shared" si="136"/>
        <v>0</v>
      </c>
      <c r="BY155">
        <f t="shared" si="137"/>
        <v>0</v>
      </c>
      <c r="BZ155">
        <v>1</v>
      </c>
    </row>
    <row r="156" spans="1:78" x14ac:dyDescent="0.2">
      <c r="A156">
        <v>5</v>
      </c>
      <c r="B156">
        <v>923</v>
      </c>
      <c r="C156" t="s">
        <v>27</v>
      </c>
      <c r="D156">
        <v>3</v>
      </c>
      <c r="E156">
        <v>260</v>
      </c>
      <c r="F156">
        <v>3</v>
      </c>
      <c r="G156">
        <v>7</v>
      </c>
      <c r="H156" s="2">
        <v>1.73</v>
      </c>
      <c r="I156" s="1"/>
      <c r="J156">
        <f t="shared" si="110"/>
        <v>1</v>
      </c>
      <c r="K156">
        <f t="shared" si="98"/>
        <v>0</v>
      </c>
      <c r="L156">
        <f t="shared" si="99"/>
        <v>0</v>
      </c>
      <c r="M156">
        <f t="shared" si="100"/>
        <v>1</v>
      </c>
      <c r="N156">
        <f t="shared" si="101"/>
        <v>0</v>
      </c>
      <c r="O156">
        <f t="shared" si="102"/>
        <v>0</v>
      </c>
      <c r="P156">
        <f t="shared" si="103"/>
        <v>0</v>
      </c>
      <c r="Q156">
        <f t="shared" si="104"/>
        <v>0</v>
      </c>
      <c r="R156">
        <f t="shared" si="105"/>
        <v>0</v>
      </c>
      <c r="S156">
        <f>VLOOKUP(D156,[1]stage!A:B,2,TRUE)</f>
        <v>1</v>
      </c>
      <c r="T156">
        <f t="shared" si="111"/>
        <v>1</v>
      </c>
      <c r="U156">
        <v>0</v>
      </c>
      <c r="V156">
        <v>1</v>
      </c>
      <c r="W156">
        <v>0</v>
      </c>
      <c r="X156">
        <v>1</v>
      </c>
      <c r="Y156">
        <v>0</v>
      </c>
      <c r="Z156">
        <v>0</v>
      </c>
      <c r="AA156">
        <f>VLOOKUP(D156,[1]Demand!A:B,2,TRUE)</f>
        <v>9</v>
      </c>
      <c r="AB156">
        <f t="shared" si="106"/>
        <v>152</v>
      </c>
      <c r="AC156">
        <f t="shared" si="112"/>
        <v>400</v>
      </c>
      <c r="AD156">
        <f t="shared" si="113"/>
        <v>-140</v>
      </c>
      <c r="AE156">
        <f t="shared" si="114"/>
        <v>108</v>
      </c>
      <c r="AF156">
        <f t="shared" si="138"/>
        <v>140</v>
      </c>
      <c r="AG156">
        <f t="shared" si="138"/>
        <v>108</v>
      </c>
      <c r="AH156">
        <f t="shared" si="139"/>
        <v>0</v>
      </c>
      <c r="AI156">
        <f t="shared" si="139"/>
        <v>1</v>
      </c>
      <c r="AJ156">
        <f t="shared" si="139"/>
        <v>0</v>
      </c>
      <c r="AK156">
        <f t="shared" si="139"/>
        <v>1</v>
      </c>
      <c r="AL156">
        <f t="shared" si="140"/>
        <v>0</v>
      </c>
      <c r="AM156">
        <f t="shared" si="140"/>
        <v>0</v>
      </c>
      <c r="AN156">
        <f t="shared" si="107"/>
        <v>1</v>
      </c>
      <c r="AO156">
        <f t="shared" si="141"/>
        <v>0</v>
      </c>
      <c r="AP156">
        <f t="shared" si="141"/>
        <v>1</v>
      </c>
      <c r="AQ156">
        <f t="shared" si="141"/>
        <v>0</v>
      </c>
      <c r="AR156">
        <f t="shared" si="141"/>
        <v>1</v>
      </c>
      <c r="AS156">
        <f t="shared" si="142"/>
        <v>0</v>
      </c>
      <c r="AT156">
        <f t="shared" si="142"/>
        <v>0</v>
      </c>
      <c r="AU156" t="b">
        <f t="shared" si="115"/>
        <v>1</v>
      </c>
      <c r="AV156" t="b">
        <f t="shared" si="116"/>
        <v>0</v>
      </c>
      <c r="AW156" t="b">
        <f t="shared" si="108"/>
        <v>1</v>
      </c>
      <c r="AX156">
        <f t="shared" si="109"/>
        <v>1</v>
      </c>
      <c r="AY156">
        <f t="shared" si="143"/>
        <v>0</v>
      </c>
      <c r="AZ156">
        <f t="shared" si="143"/>
        <v>1</v>
      </c>
      <c r="BA156">
        <f t="shared" si="143"/>
        <v>0</v>
      </c>
      <c r="BB156">
        <f t="shared" si="143"/>
        <v>1</v>
      </c>
      <c r="BC156">
        <f t="shared" si="144"/>
        <v>0</v>
      </c>
      <c r="BD156">
        <f t="shared" si="144"/>
        <v>0</v>
      </c>
      <c r="BE156">
        <f t="shared" si="117"/>
        <v>0</v>
      </c>
      <c r="BF156">
        <f t="shared" si="118"/>
        <v>0</v>
      </c>
      <c r="BG156">
        <f t="shared" si="119"/>
        <v>0</v>
      </c>
      <c r="BH156">
        <f t="shared" si="120"/>
        <v>0</v>
      </c>
      <c r="BI156">
        <f t="shared" si="121"/>
        <v>0</v>
      </c>
      <c r="BJ156">
        <f t="shared" si="122"/>
        <v>0</v>
      </c>
      <c r="BK156">
        <f t="shared" si="123"/>
        <v>0</v>
      </c>
      <c r="BL156">
        <f t="shared" si="124"/>
        <v>0</v>
      </c>
      <c r="BM156">
        <f t="shared" si="125"/>
        <v>0</v>
      </c>
      <c r="BN156">
        <f t="shared" si="126"/>
        <v>0</v>
      </c>
      <c r="BO156">
        <f t="shared" si="127"/>
        <v>0</v>
      </c>
      <c r="BP156">
        <f t="shared" si="128"/>
        <v>0</v>
      </c>
      <c r="BQ156">
        <f t="shared" si="129"/>
        <v>0</v>
      </c>
      <c r="BR156">
        <f t="shared" si="130"/>
        <v>0</v>
      </c>
      <c r="BS156">
        <f t="shared" si="131"/>
        <v>1</v>
      </c>
      <c r="BT156">
        <f t="shared" si="132"/>
        <v>0</v>
      </c>
      <c r="BU156">
        <f t="shared" si="133"/>
        <v>1</v>
      </c>
      <c r="BV156">
        <f t="shared" si="134"/>
        <v>0</v>
      </c>
      <c r="BW156">
        <f t="shared" si="135"/>
        <v>1</v>
      </c>
      <c r="BX156">
        <f t="shared" si="136"/>
        <v>0</v>
      </c>
      <c r="BY156">
        <f t="shared" si="137"/>
        <v>0</v>
      </c>
      <c r="BZ156">
        <v>1</v>
      </c>
    </row>
    <row r="157" spans="1:78" x14ac:dyDescent="0.2">
      <c r="A157">
        <v>5</v>
      </c>
      <c r="B157">
        <v>923</v>
      </c>
      <c r="C157" t="s">
        <v>27</v>
      </c>
      <c r="D157">
        <v>4</v>
      </c>
      <c r="E157">
        <v>150</v>
      </c>
      <c r="F157">
        <v>3</v>
      </c>
      <c r="G157">
        <v>7</v>
      </c>
      <c r="H157" s="2">
        <v>1.73</v>
      </c>
      <c r="I157" s="1"/>
      <c r="J157">
        <f t="shared" si="110"/>
        <v>1</v>
      </c>
      <c r="K157">
        <f t="shared" si="98"/>
        <v>0</v>
      </c>
      <c r="L157">
        <f t="shared" si="99"/>
        <v>0</v>
      </c>
      <c r="M157">
        <f t="shared" si="100"/>
        <v>0</v>
      </c>
      <c r="N157">
        <f t="shared" si="101"/>
        <v>1</v>
      </c>
      <c r="O157">
        <f t="shared" si="102"/>
        <v>0</v>
      </c>
      <c r="P157">
        <f t="shared" si="103"/>
        <v>0</v>
      </c>
      <c r="Q157">
        <f t="shared" si="104"/>
        <v>0</v>
      </c>
      <c r="R157">
        <f t="shared" si="105"/>
        <v>0</v>
      </c>
      <c r="S157">
        <f>VLOOKUP(D157,[1]stage!A:B,2,TRUE)</f>
        <v>0</v>
      </c>
      <c r="T157">
        <f t="shared" si="111"/>
        <v>0</v>
      </c>
      <c r="U157">
        <v>0</v>
      </c>
      <c r="V157">
        <v>1</v>
      </c>
      <c r="W157">
        <v>0</v>
      </c>
      <c r="X157">
        <v>1</v>
      </c>
      <c r="Y157">
        <v>0</v>
      </c>
      <c r="Z157">
        <v>0</v>
      </c>
      <c r="AA157">
        <f>VLOOKUP(D157,[1]Demand!A:B,2,TRUE)</f>
        <v>269</v>
      </c>
      <c r="AB157">
        <f t="shared" si="106"/>
        <v>9</v>
      </c>
      <c r="AC157">
        <f t="shared" si="112"/>
        <v>260</v>
      </c>
      <c r="AD157">
        <f t="shared" si="113"/>
        <v>-110</v>
      </c>
      <c r="AE157">
        <f t="shared" si="114"/>
        <v>141</v>
      </c>
      <c r="AF157">
        <f t="shared" si="138"/>
        <v>110</v>
      </c>
      <c r="AG157">
        <f t="shared" si="138"/>
        <v>141</v>
      </c>
      <c r="AH157">
        <f t="shared" si="139"/>
        <v>0</v>
      </c>
      <c r="AI157">
        <f t="shared" si="139"/>
        <v>0</v>
      </c>
      <c r="AJ157">
        <f t="shared" si="139"/>
        <v>0</v>
      </c>
      <c r="AK157">
        <f t="shared" si="139"/>
        <v>0</v>
      </c>
      <c r="AL157">
        <f t="shared" si="140"/>
        <v>0</v>
      </c>
      <c r="AM157">
        <f t="shared" si="140"/>
        <v>0</v>
      </c>
      <c r="AN157">
        <f t="shared" si="107"/>
        <v>1</v>
      </c>
      <c r="AO157">
        <f t="shared" si="141"/>
        <v>0</v>
      </c>
      <c r="AP157">
        <f t="shared" si="141"/>
        <v>1</v>
      </c>
      <c r="AQ157">
        <f t="shared" si="141"/>
        <v>0</v>
      </c>
      <c r="AR157">
        <f t="shared" si="141"/>
        <v>1</v>
      </c>
      <c r="AS157">
        <f t="shared" si="142"/>
        <v>0</v>
      </c>
      <c r="AT157">
        <f t="shared" si="142"/>
        <v>0</v>
      </c>
      <c r="AU157" t="b">
        <f t="shared" si="115"/>
        <v>1</v>
      </c>
      <c r="AV157" t="b">
        <f t="shared" si="116"/>
        <v>0</v>
      </c>
      <c r="AW157" t="b">
        <f t="shared" si="108"/>
        <v>1</v>
      </c>
      <c r="AX157">
        <f t="shared" si="109"/>
        <v>1</v>
      </c>
      <c r="AY157">
        <f t="shared" si="143"/>
        <v>0</v>
      </c>
      <c r="AZ157">
        <f t="shared" si="143"/>
        <v>1</v>
      </c>
      <c r="BA157">
        <f t="shared" si="143"/>
        <v>0</v>
      </c>
      <c r="BB157">
        <f t="shared" si="143"/>
        <v>1</v>
      </c>
      <c r="BC157">
        <f t="shared" si="144"/>
        <v>0</v>
      </c>
      <c r="BD157">
        <f t="shared" si="144"/>
        <v>0</v>
      </c>
      <c r="BE157">
        <f t="shared" si="117"/>
        <v>0</v>
      </c>
      <c r="BF157">
        <f t="shared" si="118"/>
        <v>0</v>
      </c>
      <c r="BG157">
        <f t="shared" si="119"/>
        <v>0</v>
      </c>
      <c r="BH157">
        <f t="shared" si="120"/>
        <v>0</v>
      </c>
      <c r="BI157">
        <f t="shared" si="121"/>
        <v>0</v>
      </c>
      <c r="BJ157">
        <f t="shared" si="122"/>
        <v>0</v>
      </c>
      <c r="BK157">
        <f t="shared" si="123"/>
        <v>0</v>
      </c>
      <c r="BL157">
        <f t="shared" si="124"/>
        <v>0</v>
      </c>
      <c r="BM157">
        <f t="shared" si="125"/>
        <v>0</v>
      </c>
      <c r="BN157">
        <f t="shared" si="126"/>
        <v>0</v>
      </c>
      <c r="BO157">
        <f t="shared" si="127"/>
        <v>0</v>
      </c>
      <c r="BP157">
        <f t="shared" si="128"/>
        <v>0</v>
      </c>
      <c r="BQ157">
        <f t="shared" si="129"/>
        <v>0</v>
      </c>
      <c r="BR157">
        <f t="shared" si="130"/>
        <v>0</v>
      </c>
      <c r="BS157">
        <f t="shared" si="131"/>
        <v>1</v>
      </c>
      <c r="BT157">
        <f t="shared" si="132"/>
        <v>0</v>
      </c>
      <c r="BU157">
        <f t="shared" si="133"/>
        <v>1</v>
      </c>
      <c r="BV157">
        <f t="shared" si="134"/>
        <v>0</v>
      </c>
      <c r="BW157">
        <f t="shared" si="135"/>
        <v>1</v>
      </c>
      <c r="BX157">
        <f t="shared" si="136"/>
        <v>0</v>
      </c>
      <c r="BY157">
        <f t="shared" si="137"/>
        <v>0</v>
      </c>
      <c r="BZ157">
        <v>1</v>
      </c>
    </row>
    <row r="158" spans="1:78" x14ac:dyDescent="0.2">
      <c r="A158">
        <v>5</v>
      </c>
      <c r="B158">
        <v>923</v>
      </c>
      <c r="C158" t="s">
        <v>27</v>
      </c>
      <c r="D158">
        <v>5</v>
      </c>
      <c r="E158">
        <v>200</v>
      </c>
      <c r="F158">
        <v>3</v>
      </c>
      <c r="G158">
        <v>7</v>
      </c>
      <c r="H158" s="2">
        <v>1.73</v>
      </c>
      <c r="I158" s="1"/>
      <c r="J158">
        <f t="shared" si="110"/>
        <v>1</v>
      </c>
      <c r="K158">
        <f t="shared" si="98"/>
        <v>0</v>
      </c>
      <c r="L158">
        <f t="shared" si="99"/>
        <v>0</v>
      </c>
      <c r="M158">
        <f t="shared" si="100"/>
        <v>0</v>
      </c>
      <c r="N158">
        <f t="shared" si="101"/>
        <v>0</v>
      </c>
      <c r="O158">
        <f t="shared" si="102"/>
        <v>1</v>
      </c>
      <c r="P158">
        <f t="shared" si="103"/>
        <v>0</v>
      </c>
      <c r="Q158">
        <f t="shared" si="104"/>
        <v>0</v>
      </c>
      <c r="R158">
        <f t="shared" si="105"/>
        <v>0</v>
      </c>
      <c r="S158">
        <f>VLOOKUP(D158,[1]stage!A:B,2,TRUE)</f>
        <v>0</v>
      </c>
      <c r="T158">
        <f t="shared" si="111"/>
        <v>0</v>
      </c>
      <c r="U158">
        <v>0</v>
      </c>
      <c r="V158">
        <v>1</v>
      </c>
      <c r="W158">
        <v>0</v>
      </c>
      <c r="X158">
        <v>1</v>
      </c>
      <c r="Y158">
        <v>0</v>
      </c>
      <c r="Z158">
        <v>0</v>
      </c>
      <c r="AA158">
        <f>VLOOKUP(D158,[1]Demand!A:B,2,TRUE)</f>
        <v>250</v>
      </c>
      <c r="AB158">
        <f t="shared" si="106"/>
        <v>269</v>
      </c>
      <c r="AC158">
        <f t="shared" si="112"/>
        <v>150</v>
      </c>
      <c r="AD158">
        <f t="shared" si="113"/>
        <v>50</v>
      </c>
      <c r="AE158">
        <f t="shared" si="114"/>
        <v>-69</v>
      </c>
      <c r="AF158">
        <f t="shared" si="138"/>
        <v>50</v>
      </c>
      <c r="AG158">
        <f t="shared" si="138"/>
        <v>69</v>
      </c>
      <c r="AH158">
        <f t="shared" si="139"/>
        <v>0</v>
      </c>
      <c r="AI158">
        <f t="shared" si="139"/>
        <v>0</v>
      </c>
      <c r="AJ158">
        <f t="shared" si="139"/>
        <v>0</v>
      </c>
      <c r="AK158">
        <f t="shared" si="139"/>
        <v>0</v>
      </c>
      <c r="AL158">
        <f t="shared" si="140"/>
        <v>0</v>
      </c>
      <c r="AM158">
        <f t="shared" si="140"/>
        <v>0</v>
      </c>
      <c r="AN158">
        <f t="shared" si="107"/>
        <v>0</v>
      </c>
      <c r="AO158">
        <f t="shared" si="141"/>
        <v>0</v>
      </c>
      <c r="AP158">
        <f t="shared" si="141"/>
        <v>0</v>
      </c>
      <c r="AQ158">
        <f t="shared" si="141"/>
        <v>0</v>
      </c>
      <c r="AR158">
        <f t="shared" si="141"/>
        <v>0</v>
      </c>
      <c r="AS158">
        <f t="shared" si="142"/>
        <v>0</v>
      </c>
      <c r="AT158">
        <f t="shared" si="142"/>
        <v>0</v>
      </c>
      <c r="AU158" t="b">
        <f t="shared" si="115"/>
        <v>0</v>
      </c>
      <c r="AV158" t="b">
        <f t="shared" si="116"/>
        <v>1</v>
      </c>
      <c r="AW158" t="b">
        <f t="shared" si="108"/>
        <v>1</v>
      </c>
      <c r="AX158">
        <f t="shared" si="109"/>
        <v>1</v>
      </c>
      <c r="AY158">
        <f t="shared" si="143"/>
        <v>0</v>
      </c>
      <c r="AZ158">
        <f t="shared" si="143"/>
        <v>1</v>
      </c>
      <c r="BA158">
        <f t="shared" si="143"/>
        <v>0</v>
      </c>
      <c r="BB158">
        <f t="shared" si="143"/>
        <v>1</v>
      </c>
      <c r="BC158">
        <f t="shared" si="144"/>
        <v>0</v>
      </c>
      <c r="BD158">
        <f t="shared" si="144"/>
        <v>0</v>
      </c>
      <c r="BE158">
        <f t="shared" si="117"/>
        <v>0</v>
      </c>
      <c r="BF158">
        <f t="shared" si="118"/>
        <v>0</v>
      </c>
      <c r="BG158">
        <f t="shared" si="119"/>
        <v>0</v>
      </c>
      <c r="BH158">
        <f t="shared" si="120"/>
        <v>0</v>
      </c>
      <c r="BI158">
        <f t="shared" si="121"/>
        <v>0</v>
      </c>
      <c r="BJ158">
        <f t="shared" si="122"/>
        <v>0</v>
      </c>
      <c r="BK158">
        <f t="shared" si="123"/>
        <v>0</v>
      </c>
      <c r="BL158">
        <f t="shared" si="124"/>
        <v>0</v>
      </c>
      <c r="BM158">
        <f t="shared" si="125"/>
        <v>0</v>
      </c>
      <c r="BN158">
        <f t="shared" si="126"/>
        <v>0</v>
      </c>
      <c r="BO158">
        <f t="shared" si="127"/>
        <v>0</v>
      </c>
      <c r="BP158">
        <f t="shared" si="128"/>
        <v>0</v>
      </c>
      <c r="BQ158">
        <f t="shared" si="129"/>
        <v>0</v>
      </c>
      <c r="BR158">
        <f t="shared" si="130"/>
        <v>0</v>
      </c>
      <c r="BS158">
        <f t="shared" si="131"/>
        <v>1</v>
      </c>
      <c r="BT158">
        <f t="shared" si="132"/>
        <v>0</v>
      </c>
      <c r="BU158">
        <f t="shared" si="133"/>
        <v>1</v>
      </c>
      <c r="BV158">
        <f t="shared" si="134"/>
        <v>0</v>
      </c>
      <c r="BW158">
        <f t="shared" si="135"/>
        <v>1</v>
      </c>
      <c r="BX158">
        <f t="shared" si="136"/>
        <v>0</v>
      </c>
      <c r="BY158">
        <f t="shared" si="137"/>
        <v>0</v>
      </c>
      <c r="BZ158">
        <v>1</v>
      </c>
    </row>
    <row r="159" spans="1:78" x14ac:dyDescent="0.2">
      <c r="A159">
        <v>5</v>
      </c>
      <c r="B159">
        <v>923</v>
      </c>
      <c r="C159" t="s">
        <v>27</v>
      </c>
      <c r="D159">
        <v>6</v>
      </c>
      <c r="E159">
        <v>200</v>
      </c>
      <c r="F159">
        <v>3</v>
      </c>
      <c r="G159">
        <v>7</v>
      </c>
      <c r="H159" s="2">
        <v>1.73</v>
      </c>
      <c r="I159" s="1"/>
      <c r="J159">
        <f t="shared" si="110"/>
        <v>1</v>
      </c>
      <c r="K159">
        <f t="shared" si="98"/>
        <v>0</v>
      </c>
      <c r="L159">
        <f t="shared" si="99"/>
        <v>0</v>
      </c>
      <c r="M159">
        <f t="shared" si="100"/>
        <v>0</v>
      </c>
      <c r="N159">
        <f t="shared" si="101"/>
        <v>0</v>
      </c>
      <c r="O159">
        <f t="shared" si="102"/>
        <v>0</v>
      </c>
      <c r="P159">
        <f t="shared" si="103"/>
        <v>1</v>
      </c>
      <c r="Q159">
        <f t="shared" si="104"/>
        <v>0</v>
      </c>
      <c r="R159">
        <f t="shared" si="105"/>
        <v>0</v>
      </c>
      <c r="S159">
        <f>VLOOKUP(D159,[1]stage!A:B,2,TRUE)</f>
        <v>0</v>
      </c>
      <c r="T159">
        <f t="shared" si="111"/>
        <v>0</v>
      </c>
      <c r="U159">
        <v>0</v>
      </c>
      <c r="V159">
        <v>1</v>
      </c>
      <c r="W159">
        <v>0</v>
      </c>
      <c r="X159">
        <v>1</v>
      </c>
      <c r="Y159">
        <v>0</v>
      </c>
      <c r="Z159">
        <v>0</v>
      </c>
      <c r="AA159">
        <f>VLOOKUP(D159,[1]Demand!A:B,2,TRUE)</f>
        <v>19</v>
      </c>
      <c r="AB159">
        <f t="shared" si="106"/>
        <v>250</v>
      </c>
      <c r="AC159">
        <f t="shared" si="112"/>
        <v>200</v>
      </c>
      <c r="AD159">
        <f t="shared" si="113"/>
        <v>0</v>
      </c>
      <c r="AE159">
        <f t="shared" si="114"/>
        <v>-50</v>
      </c>
      <c r="AF159">
        <f t="shared" si="138"/>
        <v>0</v>
      </c>
      <c r="AG159">
        <f t="shared" si="138"/>
        <v>50</v>
      </c>
      <c r="AH159">
        <f t="shared" si="139"/>
        <v>0</v>
      </c>
      <c r="AI159">
        <f t="shared" si="139"/>
        <v>0</v>
      </c>
      <c r="AJ159">
        <f t="shared" si="139"/>
        <v>0</v>
      </c>
      <c r="AK159">
        <f t="shared" si="139"/>
        <v>0</v>
      </c>
      <c r="AL159">
        <f t="shared" si="140"/>
        <v>0</v>
      </c>
      <c r="AM159">
        <f t="shared" si="140"/>
        <v>0</v>
      </c>
      <c r="AN159">
        <f t="shared" si="107"/>
        <v>0</v>
      </c>
      <c r="AO159">
        <f t="shared" si="141"/>
        <v>0</v>
      </c>
      <c r="AP159">
        <f t="shared" si="141"/>
        <v>0</v>
      </c>
      <c r="AQ159">
        <f t="shared" si="141"/>
        <v>0</v>
      </c>
      <c r="AR159">
        <f t="shared" si="141"/>
        <v>0</v>
      </c>
      <c r="AS159">
        <f t="shared" si="142"/>
        <v>0</v>
      </c>
      <c r="AT159">
        <f t="shared" si="142"/>
        <v>0</v>
      </c>
      <c r="AU159" t="b">
        <f t="shared" si="115"/>
        <v>0</v>
      </c>
      <c r="AV159" t="b">
        <f t="shared" si="116"/>
        <v>0</v>
      </c>
      <c r="AW159" t="b">
        <f t="shared" si="108"/>
        <v>0</v>
      </c>
      <c r="AX159">
        <f t="shared" si="109"/>
        <v>0</v>
      </c>
      <c r="AY159">
        <f t="shared" si="143"/>
        <v>0</v>
      </c>
      <c r="AZ159">
        <f t="shared" si="143"/>
        <v>0</v>
      </c>
      <c r="BA159">
        <f t="shared" si="143"/>
        <v>0</v>
      </c>
      <c r="BB159">
        <f t="shared" si="143"/>
        <v>0</v>
      </c>
      <c r="BC159">
        <f t="shared" si="144"/>
        <v>0</v>
      </c>
      <c r="BD159">
        <f t="shared" si="144"/>
        <v>0</v>
      </c>
      <c r="BE159">
        <f t="shared" si="117"/>
        <v>0</v>
      </c>
      <c r="BF159">
        <f t="shared" si="118"/>
        <v>0</v>
      </c>
      <c r="BG159">
        <f t="shared" si="119"/>
        <v>0</v>
      </c>
      <c r="BH159">
        <f t="shared" si="120"/>
        <v>0</v>
      </c>
      <c r="BI159">
        <f t="shared" si="121"/>
        <v>0</v>
      </c>
      <c r="BJ159">
        <f t="shared" si="122"/>
        <v>0</v>
      </c>
      <c r="BK159">
        <f t="shared" si="123"/>
        <v>0</v>
      </c>
      <c r="BL159">
        <f t="shared" si="124"/>
        <v>0</v>
      </c>
      <c r="BM159">
        <f t="shared" si="125"/>
        <v>0</v>
      </c>
      <c r="BN159">
        <f t="shared" si="126"/>
        <v>0</v>
      </c>
      <c r="BO159">
        <f t="shared" si="127"/>
        <v>0</v>
      </c>
      <c r="BP159">
        <f t="shared" si="128"/>
        <v>0</v>
      </c>
      <c r="BQ159">
        <f t="shared" si="129"/>
        <v>0</v>
      </c>
      <c r="BR159">
        <f t="shared" si="130"/>
        <v>0</v>
      </c>
      <c r="BS159">
        <f t="shared" si="131"/>
        <v>1</v>
      </c>
      <c r="BT159">
        <f t="shared" si="132"/>
        <v>0</v>
      </c>
      <c r="BU159">
        <f t="shared" si="133"/>
        <v>1</v>
      </c>
      <c r="BV159">
        <f t="shared" si="134"/>
        <v>0</v>
      </c>
      <c r="BW159">
        <f t="shared" si="135"/>
        <v>1</v>
      </c>
      <c r="BX159">
        <f t="shared" si="136"/>
        <v>0</v>
      </c>
      <c r="BY159">
        <f t="shared" si="137"/>
        <v>0</v>
      </c>
      <c r="BZ159">
        <v>1</v>
      </c>
    </row>
    <row r="160" spans="1:78" x14ac:dyDescent="0.2">
      <c r="A160">
        <v>5</v>
      </c>
      <c r="B160">
        <v>923</v>
      </c>
      <c r="C160" t="s">
        <v>27</v>
      </c>
      <c r="D160">
        <v>7</v>
      </c>
      <c r="E160">
        <v>100</v>
      </c>
      <c r="F160">
        <v>3</v>
      </c>
      <c r="G160">
        <v>7</v>
      </c>
      <c r="H160" s="2">
        <v>1.73</v>
      </c>
      <c r="I160" s="1"/>
      <c r="J160">
        <f t="shared" si="110"/>
        <v>1</v>
      </c>
      <c r="K160">
        <f t="shared" si="98"/>
        <v>0</v>
      </c>
      <c r="L160">
        <f t="shared" si="99"/>
        <v>0</v>
      </c>
      <c r="M160">
        <f t="shared" si="100"/>
        <v>0</v>
      </c>
      <c r="N160">
        <f t="shared" si="101"/>
        <v>0</v>
      </c>
      <c r="O160">
        <f t="shared" si="102"/>
        <v>0</v>
      </c>
      <c r="P160">
        <f t="shared" si="103"/>
        <v>0</v>
      </c>
      <c r="Q160">
        <f t="shared" si="104"/>
        <v>1</v>
      </c>
      <c r="R160">
        <f t="shared" si="105"/>
        <v>0</v>
      </c>
      <c r="S160">
        <f>VLOOKUP(D160,[1]stage!A:B,2,TRUE)</f>
        <v>0</v>
      </c>
      <c r="T160">
        <f t="shared" si="111"/>
        <v>0</v>
      </c>
      <c r="U160">
        <v>0</v>
      </c>
      <c r="V160">
        <v>1</v>
      </c>
      <c r="W160">
        <v>0</v>
      </c>
      <c r="X160">
        <v>1</v>
      </c>
      <c r="Y160">
        <v>0</v>
      </c>
      <c r="Z160">
        <v>0</v>
      </c>
      <c r="AA160">
        <f>VLOOKUP(D160,[1]Demand!A:B,2,TRUE)</f>
        <v>321</v>
      </c>
      <c r="AB160">
        <f t="shared" si="106"/>
        <v>19</v>
      </c>
      <c r="AC160">
        <f t="shared" si="112"/>
        <v>200</v>
      </c>
      <c r="AD160">
        <f t="shared" si="113"/>
        <v>-100</v>
      </c>
      <c r="AE160">
        <f t="shared" si="114"/>
        <v>81</v>
      </c>
      <c r="AF160">
        <f t="shared" si="138"/>
        <v>100</v>
      </c>
      <c r="AG160">
        <f t="shared" si="138"/>
        <v>81</v>
      </c>
      <c r="AH160">
        <f t="shared" si="139"/>
        <v>0</v>
      </c>
      <c r="AI160">
        <f t="shared" si="139"/>
        <v>0</v>
      </c>
      <c r="AJ160">
        <f t="shared" si="139"/>
        <v>0</v>
      </c>
      <c r="AK160">
        <f t="shared" si="139"/>
        <v>0</v>
      </c>
      <c r="AL160">
        <f t="shared" si="140"/>
        <v>0</v>
      </c>
      <c r="AM160">
        <f t="shared" si="140"/>
        <v>0</v>
      </c>
      <c r="AN160">
        <f t="shared" si="107"/>
        <v>1</v>
      </c>
      <c r="AO160">
        <f t="shared" si="141"/>
        <v>0</v>
      </c>
      <c r="AP160">
        <f t="shared" si="141"/>
        <v>1</v>
      </c>
      <c r="AQ160">
        <f t="shared" si="141"/>
        <v>0</v>
      </c>
      <c r="AR160">
        <f t="shared" si="141"/>
        <v>1</v>
      </c>
      <c r="AS160">
        <f t="shared" si="142"/>
        <v>0</v>
      </c>
      <c r="AT160">
        <f t="shared" si="142"/>
        <v>0</v>
      </c>
      <c r="AU160" t="b">
        <f t="shared" si="115"/>
        <v>1</v>
      </c>
      <c r="AV160" t="b">
        <f t="shared" si="116"/>
        <v>0</v>
      </c>
      <c r="AW160" t="b">
        <f t="shared" si="108"/>
        <v>1</v>
      </c>
      <c r="AX160">
        <f t="shared" si="109"/>
        <v>1</v>
      </c>
      <c r="AY160">
        <f t="shared" si="143"/>
        <v>0</v>
      </c>
      <c r="AZ160">
        <f t="shared" si="143"/>
        <v>1</v>
      </c>
      <c r="BA160">
        <f t="shared" si="143"/>
        <v>0</v>
      </c>
      <c r="BB160">
        <f t="shared" si="143"/>
        <v>1</v>
      </c>
      <c r="BC160">
        <f t="shared" si="144"/>
        <v>0</v>
      </c>
      <c r="BD160">
        <f t="shared" si="144"/>
        <v>0</v>
      </c>
      <c r="BE160">
        <f t="shared" si="117"/>
        <v>0</v>
      </c>
      <c r="BF160">
        <f t="shared" si="118"/>
        <v>0</v>
      </c>
      <c r="BG160">
        <f t="shared" si="119"/>
        <v>0</v>
      </c>
      <c r="BH160">
        <f t="shared" si="120"/>
        <v>0</v>
      </c>
      <c r="BI160">
        <f t="shared" si="121"/>
        <v>0</v>
      </c>
      <c r="BJ160">
        <f t="shared" si="122"/>
        <v>0</v>
      </c>
      <c r="BK160">
        <f t="shared" si="123"/>
        <v>0</v>
      </c>
      <c r="BL160">
        <f t="shared" si="124"/>
        <v>0</v>
      </c>
      <c r="BM160">
        <f t="shared" si="125"/>
        <v>0</v>
      </c>
      <c r="BN160">
        <f t="shared" si="126"/>
        <v>0</v>
      </c>
      <c r="BO160">
        <f t="shared" si="127"/>
        <v>0</v>
      </c>
      <c r="BP160">
        <f t="shared" si="128"/>
        <v>0</v>
      </c>
      <c r="BQ160">
        <f t="shared" si="129"/>
        <v>0</v>
      </c>
      <c r="BR160">
        <f t="shared" si="130"/>
        <v>0</v>
      </c>
      <c r="BS160">
        <f t="shared" si="131"/>
        <v>1</v>
      </c>
      <c r="BT160">
        <f t="shared" si="132"/>
        <v>0</v>
      </c>
      <c r="BU160">
        <f t="shared" si="133"/>
        <v>1</v>
      </c>
      <c r="BV160">
        <f t="shared" si="134"/>
        <v>0</v>
      </c>
      <c r="BW160">
        <f t="shared" si="135"/>
        <v>1</v>
      </c>
      <c r="BX160">
        <f t="shared" si="136"/>
        <v>0</v>
      </c>
      <c r="BY160">
        <f t="shared" si="137"/>
        <v>0</v>
      </c>
      <c r="BZ160">
        <v>1</v>
      </c>
    </row>
    <row r="161" spans="1:78" x14ac:dyDescent="0.2">
      <c r="A161">
        <v>5</v>
      </c>
      <c r="B161">
        <v>923</v>
      </c>
      <c r="C161" t="s">
        <v>27</v>
      </c>
      <c r="D161">
        <v>8</v>
      </c>
      <c r="E161">
        <v>150</v>
      </c>
      <c r="F161">
        <v>3</v>
      </c>
      <c r="G161">
        <v>7</v>
      </c>
      <c r="H161" s="2">
        <v>1.73</v>
      </c>
      <c r="I161" s="1"/>
      <c r="J161">
        <f t="shared" si="110"/>
        <v>1</v>
      </c>
      <c r="K161">
        <f t="shared" si="98"/>
        <v>0</v>
      </c>
      <c r="L161">
        <f t="shared" si="99"/>
        <v>0</v>
      </c>
      <c r="M161">
        <f t="shared" si="100"/>
        <v>0</v>
      </c>
      <c r="N161">
        <f t="shared" si="101"/>
        <v>0</v>
      </c>
      <c r="O161">
        <f t="shared" si="102"/>
        <v>0</v>
      </c>
      <c r="P161">
        <f t="shared" si="103"/>
        <v>0</v>
      </c>
      <c r="Q161">
        <f t="shared" si="104"/>
        <v>0</v>
      </c>
      <c r="R161">
        <f t="shared" si="105"/>
        <v>1</v>
      </c>
      <c r="S161">
        <f>VLOOKUP(D161,[1]stage!A:B,2,TRUE)</f>
        <v>0</v>
      </c>
      <c r="T161">
        <f t="shared" si="111"/>
        <v>0</v>
      </c>
      <c r="U161">
        <v>0</v>
      </c>
      <c r="V161">
        <v>1</v>
      </c>
      <c r="W161">
        <v>0</v>
      </c>
      <c r="X161">
        <v>1</v>
      </c>
      <c r="Y161">
        <v>0</v>
      </c>
      <c r="Z161">
        <v>0</v>
      </c>
      <c r="AA161">
        <f>VLOOKUP(D161,[1]Demand!A:B,2,TRUE)</f>
        <v>414</v>
      </c>
      <c r="AB161">
        <f t="shared" si="106"/>
        <v>321</v>
      </c>
      <c r="AC161">
        <f t="shared" si="112"/>
        <v>100</v>
      </c>
      <c r="AD161">
        <f t="shared" si="113"/>
        <v>50</v>
      </c>
      <c r="AE161">
        <f t="shared" si="114"/>
        <v>-171</v>
      </c>
      <c r="AF161">
        <f t="shared" si="138"/>
        <v>50</v>
      </c>
      <c r="AG161">
        <f t="shared" si="138"/>
        <v>171</v>
      </c>
      <c r="AH161">
        <f t="shared" si="139"/>
        <v>0</v>
      </c>
      <c r="AI161">
        <f t="shared" si="139"/>
        <v>0</v>
      </c>
      <c r="AJ161">
        <f t="shared" si="139"/>
        <v>0</v>
      </c>
      <c r="AK161">
        <f t="shared" si="139"/>
        <v>0</v>
      </c>
      <c r="AL161">
        <f t="shared" si="140"/>
        <v>0</v>
      </c>
      <c r="AM161">
        <f t="shared" si="140"/>
        <v>0</v>
      </c>
      <c r="AN161">
        <f t="shared" si="107"/>
        <v>0</v>
      </c>
      <c r="AO161">
        <f t="shared" si="141"/>
        <v>0</v>
      </c>
      <c r="AP161">
        <f t="shared" si="141"/>
        <v>0</v>
      </c>
      <c r="AQ161">
        <f t="shared" si="141"/>
        <v>0</v>
      </c>
      <c r="AR161">
        <f t="shared" si="141"/>
        <v>0</v>
      </c>
      <c r="AS161">
        <f t="shared" si="142"/>
        <v>0</v>
      </c>
      <c r="AT161">
        <f t="shared" si="142"/>
        <v>0</v>
      </c>
      <c r="AU161" t="b">
        <f t="shared" si="115"/>
        <v>0</v>
      </c>
      <c r="AV161" t="b">
        <f t="shared" si="116"/>
        <v>1</v>
      </c>
      <c r="AW161" t="b">
        <f t="shared" si="108"/>
        <v>1</v>
      </c>
      <c r="AX161">
        <f t="shared" si="109"/>
        <v>1</v>
      </c>
      <c r="AY161">
        <f t="shared" si="143"/>
        <v>0</v>
      </c>
      <c r="AZ161">
        <f t="shared" si="143"/>
        <v>1</v>
      </c>
      <c r="BA161">
        <f t="shared" si="143"/>
        <v>0</v>
      </c>
      <c r="BB161">
        <f t="shared" si="143"/>
        <v>1</v>
      </c>
      <c r="BC161">
        <f t="shared" si="144"/>
        <v>0</v>
      </c>
      <c r="BD161">
        <f t="shared" si="144"/>
        <v>0</v>
      </c>
      <c r="BE161">
        <f t="shared" si="117"/>
        <v>0</v>
      </c>
      <c r="BF161">
        <f t="shared" si="118"/>
        <v>0</v>
      </c>
      <c r="BG161">
        <f t="shared" si="119"/>
        <v>0</v>
      </c>
      <c r="BH161">
        <f t="shared" si="120"/>
        <v>0</v>
      </c>
      <c r="BI161">
        <f t="shared" si="121"/>
        <v>0</v>
      </c>
      <c r="BJ161">
        <f t="shared" si="122"/>
        <v>0</v>
      </c>
      <c r="BK161">
        <f t="shared" si="123"/>
        <v>0</v>
      </c>
      <c r="BL161">
        <f t="shared" si="124"/>
        <v>0</v>
      </c>
      <c r="BM161">
        <f t="shared" si="125"/>
        <v>0</v>
      </c>
      <c r="BN161">
        <f t="shared" si="126"/>
        <v>0</v>
      </c>
      <c r="BO161">
        <f t="shared" si="127"/>
        <v>0</v>
      </c>
      <c r="BP161">
        <f t="shared" si="128"/>
        <v>0</v>
      </c>
      <c r="BQ161">
        <f t="shared" si="129"/>
        <v>0</v>
      </c>
      <c r="BR161">
        <f t="shared" si="130"/>
        <v>0</v>
      </c>
      <c r="BS161">
        <f t="shared" si="131"/>
        <v>1</v>
      </c>
      <c r="BT161">
        <f t="shared" si="132"/>
        <v>0</v>
      </c>
      <c r="BU161">
        <f t="shared" si="133"/>
        <v>1</v>
      </c>
      <c r="BV161">
        <f t="shared" si="134"/>
        <v>0</v>
      </c>
      <c r="BW161">
        <f t="shared" si="135"/>
        <v>1</v>
      </c>
      <c r="BX161">
        <f t="shared" si="136"/>
        <v>0</v>
      </c>
      <c r="BY161">
        <f t="shared" si="137"/>
        <v>0</v>
      </c>
      <c r="BZ161">
        <v>1</v>
      </c>
    </row>
    <row r="162" spans="1:78" x14ac:dyDescent="0.2">
      <c r="A162">
        <v>5</v>
      </c>
      <c r="B162">
        <v>924</v>
      </c>
      <c r="C162" t="s">
        <v>28</v>
      </c>
      <c r="D162">
        <v>1</v>
      </c>
      <c r="E162">
        <v>300</v>
      </c>
      <c r="F162">
        <v>3</v>
      </c>
      <c r="G162">
        <v>4</v>
      </c>
      <c r="H162" s="2">
        <v>2.06</v>
      </c>
      <c r="I162" s="1"/>
      <c r="J162">
        <f t="shared" si="110"/>
        <v>1</v>
      </c>
      <c r="K162">
        <f t="shared" si="98"/>
        <v>1</v>
      </c>
      <c r="L162">
        <f t="shared" si="99"/>
        <v>0</v>
      </c>
      <c r="M162">
        <f t="shared" si="100"/>
        <v>0</v>
      </c>
      <c r="N162">
        <f t="shared" si="101"/>
        <v>0</v>
      </c>
      <c r="O162">
        <f t="shared" si="102"/>
        <v>0</v>
      </c>
      <c r="P162">
        <f t="shared" si="103"/>
        <v>0</v>
      </c>
      <c r="Q162">
        <f t="shared" si="104"/>
        <v>0</v>
      </c>
      <c r="R162">
        <f t="shared" si="105"/>
        <v>0</v>
      </c>
      <c r="S162">
        <f>VLOOKUP(D162,[1]stage!A:B,2,TRUE)</f>
        <v>0</v>
      </c>
      <c r="T162">
        <f t="shared" si="111"/>
        <v>0</v>
      </c>
      <c r="U162">
        <v>0</v>
      </c>
      <c r="V162">
        <v>1</v>
      </c>
      <c r="W162">
        <v>0</v>
      </c>
      <c r="X162">
        <v>1</v>
      </c>
      <c r="Y162">
        <v>0</v>
      </c>
      <c r="Z162">
        <v>0</v>
      </c>
      <c r="AA162">
        <f>VLOOKUP(D162,[1]Demand!A:B,2,TRUE)</f>
        <v>423</v>
      </c>
      <c r="AB162">
        <f t="shared" si="106"/>
        <v>414</v>
      </c>
      <c r="AC162">
        <f t="shared" si="112"/>
        <v>150</v>
      </c>
      <c r="AD162">
        <f t="shared" si="113"/>
        <v>150</v>
      </c>
      <c r="AE162">
        <f t="shared" si="114"/>
        <v>-114</v>
      </c>
      <c r="AF162">
        <f t="shared" si="138"/>
        <v>150</v>
      </c>
      <c r="AG162">
        <f t="shared" si="138"/>
        <v>114</v>
      </c>
      <c r="AH162">
        <f t="shared" si="139"/>
        <v>0</v>
      </c>
      <c r="AI162">
        <f t="shared" si="139"/>
        <v>0</v>
      </c>
      <c r="AJ162">
        <f t="shared" si="139"/>
        <v>0</v>
      </c>
      <c r="AK162">
        <f t="shared" si="139"/>
        <v>0</v>
      </c>
      <c r="AL162">
        <f t="shared" si="140"/>
        <v>0</v>
      </c>
      <c r="AM162">
        <f t="shared" si="140"/>
        <v>0</v>
      </c>
      <c r="AN162">
        <f t="shared" si="107"/>
        <v>0</v>
      </c>
      <c r="AO162">
        <f t="shared" si="141"/>
        <v>0</v>
      </c>
      <c r="AP162">
        <f t="shared" si="141"/>
        <v>0</v>
      </c>
      <c r="AQ162">
        <f t="shared" si="141"/>
        <v>0</v>
      </c>
      <c r="AR162">
        <f t="shared" si="141"/>
        <v>0</v>
      </c>
      <c r="AS162">
        <f t="shared" si="142"/>
        <v>0</v>
      </c>
      <c r="AT162">
        <f t="shared" si="142"/>
        <v>0</v>
      </c>
      <c r="AU162" t="b">
        <f t="shared" si="115"/>
        <v>0</v>
      </c>
      <c r="AV162" t="b">
        <f t="shared" si="116"/>
        <v>1</v>
      </c>
      <c r="AW162" t="b">
        <f t="shared" si="108"/>
        <v>1</v>
      </c>
      <c r="AX162">
        <f t="shared" si="109"/>
        <v>1</v>
      </c>
      <c r="AY162">
        <f t="shared" si="143"/>
        <v>0</v>
      </c>
      <c r="AZ162">
        <f t="shared" si="143"/>
        <v>1</v>
      </c>
      <c r="BA162">
        <f t="shared" si="143"/>
        <v>0</v>
      </c>
      <c r="BB162">
        <f t="shared" si="143"/>
        <v>1</v>
      </c>
      <c r="BC162">
        <f t="shared" si="144"/>
        <v>0</v>
      </c>
      <c r="BD162">
        <f t="shared" si="144"/>
        <v>0</v>
      </c>
      <c r="BE162">
        <f t="shared" si="117"/>
        <v>0</v>
      </c>
      <c r="BF162">
        <f t="shared" si="118"/>
        <v>0</v>
      </c>
      <c r="BG162">
        <f t="shared" si="119"/>
        <v>0</v>
      </c>
      <c r="BH162">
        <f t="shared" si="120"/>
        <v>0</v>
      </c>
      <c r="BI162">
        <f t="shared" si="121"/>
        <v>0</v>
      </c>
      <c r="BJ162">
        <f t="shared" si="122"/>
        <v>0</v>
      </c>
      <c r="BK162">
        <f t="shared" si="123"/>
        <v>0</v>
      </c>
      <c r="BL162">
        <f t="shared" si="124"/>
        <v>1</v>
      </c>
      <c r="BM162">
        <f t="shared" si="125"/>
        <v>0</v>
      </c>
      <c r="BN162">
        <f t="shared" si="126"/>
        <v>1</v>
      </c>
      <c r="BO162">
        <f t="shared" si="127"/>
        <v>0</v>
      </c>
      <c r="BP162">
        <f t="shared" si="128"/>
        <v>1</v>
      </c>
      <c r="BQ162">
        <f t="shared" si="129"/>
        <v>0</v>
      </c>
      <c r="BR162">
        <f t="shared" si="130"/>
        <v>0</v>
      </c>
      <c r="BS162">
        <f t="shared" si="131"/>
        <v>0</v>
      </c>
      <c r="BT162">
        <f t="shared" si="132"/>
        <v>0</v>
      </c>
      <c r="BU162">
        <f t="shared" si="133"/>
        <v>0</v>
      </c>
      <c r="BV162">
        <f t="shared" si="134"/>
        <v>0</v>
      </c>
      <c r="BW162">
        <f t="shared" si="135"/>
        <v>0</v>
      </c>
      <c r="BX162">
        <f t="shared" si="136"/>
        <v>0</v>
      </c>
      <c r="BY162">
        <f t="shared" si="137"/>
        <v>0</v>
      </c>
      <c r="BZ162">
        <v>1</v>
      </c>
    </row>
    <row r="163" spans="1:78" x14ac:dyDescent="0.2">
      <c r="A163">
        <v>5</v>
      </c>
      <c r="B163">
        <v>924</v>
      </c>
      <c r="C163" t="s">
        <v>28</v>
      </c>
      <c r="D163">
        <v>2</v>
      </c>
      <c r="E163">
        <v>350</v>
      </c>
      <c r="F163">
        <v>3</v>
      </c>
      <c r="G163">
        <v>4</v>
      </c>
      <c r="H163" s="2">
        <v>2.06</v>
      </c>
      <c r="I163" s="1"/>
      <c r="J163">
        <f t="shared" si="110"/>
        <v>1</v>
      </c>
      <c r="K163">
        <f t="shared" si="98"/>
        <v>0</v>
      </c>
      <c r="L163">
        <f t="shared" si="99"/>
        <v>1</v>
      </c>
      <c r="M163">
        <f t="shared" si="100"/>
        <v>0</v>
      </c>
      <c r="N163">
        <f t="shared" si="101"/>
        <v>0</v>
      </c>
      <c r="O163">
        <f t="shared" si="102"/>
        <v>0</v>
      </c>
      <c r="P163">
        <f t="shared" si="103"/>
        <v>0</v>
      </c>
      <c r="Q163">
        <f t="shared" si="104"/>
        <v>0</v>
      </c>
      <c r="R163">
        <f t="shared" si="105"/>
        <v>0</v>
      </c>
      <c r="S163">
        <f>VLOOKUP(D163,[1]stage!A:B,2,TRUE)</f>
        <v>1</v>
      </c>
      <c r="T163">
        <f t="shared" si="111"/>
        <v>1</v>
      </c>
      <c r="U163">
        <v>0</v>
      </c>
      <c r="V163">
        <v>1</v>
      </c>
      <c r="W163">
        <v>0</v>
      </c>
      <c r="X163">
        <v>1</v>
      </c>
      <c r="Y163">
        <v>0</v>
      </c>
      <c r="Z163">
        <v>0</v>
      </c>
      <c r="AA163">
        <f>VLOOKUP(D163,[1]Demand!A:B,2,TRUE)</f>
        <v>152</v>
      </c>
      <c r="AB163">
        <f t="shared" si="106"/>
        <v>423</v>
      </c>
      <c r="AC163">
        <f t="shared" si="112"/>
        <v>300</v>
      </c>
      <c r="AD163">
        <f t="shared" si="113"/>
        <v>50</v>
      </c>
      <c r="AE163">
        <f t="shared" si="114"/>
        <v>-73</v>
      </c>
      <c r="AF163">
        <f t="shared" si="138"/>
        <v>50</v>
      </c>
      <c r="AG163">
        <f t="shared" si="138"/>
        <v>73</v>
      </c>
      <c r="AH163">
        <f t="shared" si="139"/>
        <v>0</v>
      </c>
      <c r="AI163">
        <f t="shared" si="139"/>
        <v>1</v>
      </c>
      <c r="AJ163">
        <f t="shared" si="139"/>
        <v>0</v>
      </c>
      <c r="AK163">
        <f t="shared" si="139"/>
        <v>1</v>
      </c>
      <c r="AL163">
        <f t="shared" si="140"/>
        <v>0</v>
      </c>
      <c r="AM163">
        <f t="shared" si="140"/>
        <v>0</v>
      </c>
      <c r="AN163">
        <f t="shared" si="107"/>
        <v>0</v>
      </c>
      <c r="AO163">
        <f t="shared" si="141"/>
        <v>0</v>
      </c>
      <c r="AP163">
        <f t="shared" si="141"/>
        <v>0</v>
      </c>
      <c r="AQ163">
        <f t="shared" si="141"/>
        <v>0</v>
      </c>
      <c r="AR163">
        <f t="shared" si="141"/>
        <v>0</v>
      </c>
      <c r="AS163">
        <f t="shared" si="142"/>
        <v>0</v>
      </c>
      <c r="AT163">
        <f t="shared" si="142"/>
        <v>0</v>
      </c>
      <c r="AU163" t="b">
        <f t="shared" si="115"/>
        <v>0</v>
      </c>
      <c r="AV163" t="b">
        <f t="shared" si="116"/>
        <v>1</v>
      </c>
      <c r="AW163" t="b">
        <f t="shared" si="108"/>
        <v>1</v>
      </c>
      <c r="AX163">
        <f t="shared" si="109"/>
        <v>1</v>
      </c>
      <c r="AY163">
        <f t="shared" si="143"/>
        <v>0</v>
      </c>
      <c r="AZ163">
        <f t="shared" si="143"/>
        <v>1</v>
      </c>
      <c r="BA163">
        <f t="shared" si="143"/>
        <v>0</v>
      </c>
      <c r="BB163">
        <f t="shared" si="143"/>
        <v>1</v>
      </c>
      <c r="BC163">
        <f t="shared" si="144"/>
        <v>0</v>
      </c>
      <c r="BD163">
        <f t="shared" si="144"/>
        <v>0</v>
      </c>
      <c r="BE163">
        <f t="shared" si="117"/>
        <v>0</v>
      </c>
      <c r="BF163">
        <f t="shared" si="118"/>
        <v>0</v>
      </c>
      <c r="BG163">
        <f t="shared" si="119"/>
        <v>0</v>
      </c>
      <c r="BH163">
        <f t="shared" si="120"/>
        <v>0</v>
      </c>
      <c r="BI163">
        <f t="shared" si="121"/>
        <v>0</v>
      </c>
      <c r="BJ163">
        <f t="shared" si="122"/>
        <v>0</v>
      </c>
      <c r="BK163">
        <f t="shared" si="123"/>
        <v>0</v>
      </c>
      <c r="BL163">
        <f t="shared" si="124"/>
        <v>1</v>
      </c>
      <c r="BM163">
        <f t="shared" si="125"/>
        <v>0</v>
      </c>
      <c r="BN163">
        <f t="shared" si="126"/>
        <v>1</v>
      </c>
      <c r="BO163">
        <f t="shared" si="127"/>
        <v>0</v>
      </c>
      <c r="BP163">
        <f t="shared" si="128"/>
        <v>1</v>
      </c>
      <c r="BQ163">
        <f t="shared" si="129"/>
        <v>0</v>
      </c>
      <c r="BR163">
        <f t="shared" si="130"/>
        <v>0</v>
      </c>
      <c r="BS163">
        <f t="shared" si="131"/>
        <v>0</v>
      </c>
      <c r="BT163">
        <f t="shared" si="132"/>
        <v>0</v>
      </c>
      <c r="BU163">
        <f t="shared" si="133"/>
        <v>0</v>
      </c>
      <c r="BV163">
        <f t="shared" si="134"/>
        <v>0</v>
      </c>
      <c r="BW163">
        <f t="shared" si="135"/>
        <v>0</v>
      </c>
      <c r="BX163">
        <f t="shared" si="136"/>
        <v>0</v>
      </c>
      <c r="BY163">
        <f t="shared" si="137"/>
        <v>0</v>
      </c>
      <c r="BZ163">
        <v>1</v>
      </c>
    </row>
    <row r="164" spans="1:78" x14ac:dyDescent="0.2">
      <c r="A164">
        <v>5</v>
      </c>
      <c r="B164">
        <v>924</v>
      </c>
      <c r="C164" t="s">
        <v>28</v>
      </c>
      <c r="D164">
        <v>3</v>
      </c>
      <c r="E164">
        <v>300</v>
      </c>
      <c r="F164">
        <v>3</v>
      </c>
      <c r="G164">
        <v>4</v>
      </c>
      <c r="H164" s="2">
        <v>2.06</v>
      </c>
      <c r="I164" s="1"/>
      <c r="J164">
        <f t="shared" si="110"/>
        <v>1</v>
      </c>
      <c r="K164">
        <f t="shared" si="98"/>
        <v>0</v>
      </c>
      <c r="L164">
        <f t="shared" si="99"/>
        <v>0</v>
      </c>
      <c r="M164">
        <f t="shared" si="100"/>
        <v>1</v>
      </c>
      <c r="N164">
        <f t="shared" si="101"/>
        <v>0</v>
      </c>
      <c r="O164">
        <f t="shared" si="102"/>
        <v>0</v>
      </c>
      <c r="P164">
        <f t="shared" si="103"/>
        <v>0</v>
      </c>
      <c r="Q164">
        <f t="shared" si="104"/>
        <v>0</v>
      </c>
      <c r="R164">
        <f t="shared" si="105"/>
        <v>0</v>
      </c>
      <c r="S164">
        <f>VLOOKUP(D164,[1]stage!A:B,2,TRUE)</f>
        <v>1</v>
      </c>
      <c r="T164">
        <f t="shared" si="111"/>
        <v>1</v>
      </c>
      <c r="U164">
        <v>0</v>
      </c>
      <c r="V164">
        <v>1</v>
      </c>
      <c r="W164">
        <v>0</v>
      </c>
      <c r="X164">
        <v>1</v>
      </c>
      <c r="Y164">
        <v>0</v>
      </c>
      <c r="Z164">
        <v>0</v>
      </c>
      <c r="AA164">
        <f>VLOOKUP(D164,[1]Demand!A:B,2,TRUE)</f>
        <v>9</v>
      </c>
      <c r="AB164">
        <f t="shared" si="106"/>
        <v>152</v>
      </c>
      <c r="AC164">
        <f t="shared" si="112"/>
        <v>350</v>
      </c>
      <c r="AD164">
        <f t="shared" si="113"/>
        <v>-50</v>
      </c>
      <c r="AE164">
        <f t="shared" si="114"/>
        <v>148</v>
      </c>
      <c r="AF164">
        <f t="shared" si="138"/>
        <v>50</v>
      </c>
      <c r="AG164">
        <f t="shared" si="138"/>
        <v>148</v>
      </c>
      <c r="AH164">
        <f t="shared" si="139"/>
        <v>0</v>
      </c>
      <c r="AI164">
        <f t="shared" si="139"/>
        <v>1</v>
      </c>
      <c r="AJ164">
        <f t="shared" si="139"/>
        <v>0</v>
      </c>
      <c r="AK164">
        <f t="shared" si="139"/>
        <v>1</v>
      </c>
      <c r="AL164">
        <f t="shared" si="140"/>
        <v>0</v>
      </c>
      <c r="AM164">
        <f t="shared" si="140"/>
        <v>0</v>
      </c>
      <c r="AN164">
        <f t="shared" si="107"/>
        <v>1</v>
      </c>
      <c r="AO164">
        <f t="shared" si="141"/>
        <v>0</v>
      </c>
      <c r="AP164">
        <f t="shared" si="141"/>
        <v>1</v>
      </c>
      <c r="AQ164">
        <f t="shared" si="141"/>
        <v>0</v>
      </c>
      <c r="AR164">
        <f t="shared" si="141"/>
        <v>1</v>
      </c>
      <c r="AS164">
        <f t="shared" si="142"/>
        <v>0</v>
      </c>
      <c r="AT164">
        <f t="shared" si="142"/>
        <v>0</v>
      </c>
      <c r="AU164" t="b">
        <f t="shared" si="115"/>
        <v>1</v>
      </c>
      <c r="AV164" t="b">
        <f t="shared" si="116"/>
        <v>0</v>
      </c>
      <c r="AW164" t="b">
        <f t="shared" si="108"/>
        <v>1</v>
      </c>
      <c r="AX164">
        <f t="shared" si="109"/>
        <v>1</v>
      </c>
      <c r="AY164">
        <f t="shared" si="143"/>
        <v>0</v>
      </c>
      <c r="AZ164">
        <f t="shared" si="143"/>
        <v>1</v>
      </c>
      <c r="BA164">
        <f t="shared" si="143"/>
        <v>0</v>
      </c>
      <c r="BB164">
        <f t="shared" si="143"/>
        <v>1</v>
      </c>
      <c r="BC164">
        <f t="shared" si="144"/>
        <v>0</v>
      </c>
      <c r="BD164">
        <f t="shared" si="144"/>
        <v>0</v>
      </c>
      <c r="BE164">
        <f t="shared" si="117"/>
        <v>0</v>
      </c>
      <c r="BF164">
        <f t="shared" si="118"/>
        <v>0</v>
      </c>
      <c r="BG164">
        <f t="shared" si="119"/>
        <v>0</v>
      </c>
      <c r="BH164">
        <f t="shared" si="120"/>
        <v>0</v>
      </c>
      <c r="BI164">
        <f t="shared" si="121"/>
        <v>0</v>
      </c>
      <c r="BJ164">
        <f t="shared" si="122"/>
        <v>0</v>
      </c>
      <c r="BK164">
        <f t="shared" si="123"/>
        <v>0</v>
      </c>
      <c r="BL164">
        <f t="shared" si="124"/>
        <v>1</v>
      </c>
      <c r="BM164">
        <f t="shared" si="125"/>
        <v>0</v>
      </c>
      <c r="BN164">
        <f t="shared" si="126"/>
        <v>1</v>
      </c>
      <c r="BO164">
        <f t="shared" si="127"/>
        <v>0</v>
      </c>
      <c r="BP164">
        <f t="shared" si="128"/>
        <v>1</v>
      </c>
      <c r="BQ164">
        <f t="shared" si="129"/>
        <v>0</v>
      </c>
      <c r="BR164">
        <f t="shared" si="130"/>
        <v>0</v>
      </c>
      <c r="BS164">
        <f t="shared" si="131"/>
        <v>0</v>
      </c>
      <c r="BT164">
        <f t="shared" si="132"/>
        <v>0</v>
      </c>
      <c r="BU164">
        <f t="shared" si="133"/>
        <v>0</v>
      </c>
      <c r="BV164">
        <f t="shared" si="134"/>
        <v>0</v>
      </c>
      <c r="BW164">
        <f t="shared" si="135"/>
        <v>0</v>
      </c>
      <c r="BX164">
        <f t="shared" si="136"/>
        <v>0</v>
      </c>
      <c r="BY164">
        <f t="shared" si="137"/>
        <v>0</v>
      </c>
      <c r="BZ164">
        <v>1</v>
      </c>
    </row>
    <row r="165" spans="1:78" x14ac:dyDescent="0.2">
      <c r="A165">
        <v>5</v>
      </c>
      <c r="B165">
        <v>924</v>
      </c>
      <c r="C165" t="s">
        <v>28</v>
      </c>
      <c r="D165">
        <v>4</v>
      </c>
      <c r="E165">
        <v>350</v>
      </c>
      <c r="F165">
        <v>3</v>
      </c>
      <c r="G165">
        <v>4</v>
      </c>
      <c r="H165" s="2">
        <v>2.06</v>
      </c>
      <c r="I165" s="1"/>
      <c r="J165">
        <f t="shared" si="110"/>
        <v>1</v>
      </c>
      <c r="K165">
        <f t="shared" si="98"/>
        <v>0</v>
      </c>
      <c r="L165">
        <f t="shared" si="99"/>
        <v>0</v>
      </c>
      <c r="M165">
        <f t="shared" si="100"/>
        <v>0</v>
      </c>
      <c r="N165">
        <f t="shared" si="101"/>
        <v>1</v>
      </c>
      <c r="O165">
        <f t="shared" si="102"/>
        <v>0</v>
      </c>
      <c r="P165">
        <f t="shared" si="103"/>
        <v>0</v>
      </c>
      <c r="Q165">
        <f t="shared" si="104"/>
        <v>0</v>
      </c>
      <c r="R165">
        <f t="shared" si="105"/>
        <v>0</v>
      </c>
      <c r="S165">
        <f>VLOOKUP(D165,[1]stage!A:B,2,TRUE)</f>
        <v>0</v>
      </c>
      <c r="T165">
        <f t="shared" si="111"/>
        <v>0</v>
      </c>
      <c r="U165">
        <v>0</v>
      </c>
      <c r="V165">
        <v>1</v>
      </c>
      <c r="W165">
        <v>0</v>
      </c>
      <c r="X165">
        <v>1</v>
      </c>
      <c r="Y165">
        <v>0</v>
      </c>
      <c r="Z165">
        <v>0</v>
      </c>
      <c r="AA165">
        <f>VLOOKUP(D165,[1]Demand!A:B,2,TRUE)</f>
        <v>269</v>
      </c>
      <c r="AB165">
        <f t="shared" si="106"/>
        <v>9</v>
      </c>
      <c r="AC165">
        <f t="shared" si="112"/>
        <v>300</v>
      </c>
      <c r="AD165">
        <f t="shared" si="113"/>
        <v>50</v>
      </c>
      <c r="AE165">
        <f t="shared" si="114"/>
        <v>341</v>
      </c>
      <c r="AF165">
        <f t="shared" si="138"/>
        <v>50</v>
      </c>
      <c r="AG165">
        <f t="shared" si="138"/>
        <v>341</v>
      </c>
      <c r="AH165">
        <f t="shared" si="139"/>
        <v>0</v>
      </c>
      <c r="AI165">
        <f t="shared" si="139"/>
        <v>0</v>
      </c>
      <c r="AJ165">
        <f t="shared" si="139"/>
        <v>0</v>
      </c>
      <c r="AK165">
        <f t="shared" si="139"/>
        <v>0</v>
      </c>
      <c r="AL165">
        <f t="shared" si="140"/>
        <v>0</v>
      </c>
      <c r="AM165">
        <f t="shared" si="140"/>
        <v>0</v>
      </c>
      <c r="AN165">
        <f t="shared" si="107"/>
        <v>1</v>
      </c>
      <c r="AO165">
        <f t="shared" si="141"/>
        <v>0</v>
      </c>
      <c r="AP165">
        <f t="shared" si="141"/>
        <v>1</v>
      </c>
      <c r="AQ165">
        <f t="shared" si="141"/>
        <v>0</v>
      </c>
      <c r="AR165">
        <f t="shared" si="141"/>
        <v>1</v>
      </c>
      <c r="AS165">
        <f t="shared" si="142"/>
        <v>0</v>
      </c>
      <c r="AT165">
        <f t="shared" si="142"/>
        <v>0</v>
      </c>
      <c r="AU165" t="b">
        <f t="shared" si="115"/>
        <v>0</v>
      </c>
      <c r="AV165" t="b">
        <f t="shared" si="116"/>
        <v>0</v>
      </c>
      <c r="AW165" t="b">
        <f t="shared" si="108"/>
        <v>0</v>
      </c>
      <c r="AX165">
        <f t="shared" si="109"/>
        <v>0</v>
      </c>
      <c r="AY165">
        <f t="shared" si="143"/>
        <v>0</v>
      </c>
      <c r="AZ165">
        <f t="shared" si="143"/>
        <v>0</v>
      </c>
      <c r="BA165">
        <f t="shared" si="143"/>
        <v>0</v>
      </c>
      <c r="BB165">
        <f t="shared" si="143"/>
        <v>0</v>
      </c>
      <c r="BC165">
        <f t="shared" si="144"/>
        <v>0</v>
      </c>
      <c r="BD165">
        <f t="shared" si="144"/>
        <v>0</v>
      </c>
      <c r="BE165">
        <f t="shared" si="117"/>
        <v>0</v>
      </c>
      <c r="BF165">
        <f t="shared" si="118"/>
        <v>0</v>
      </c>
      <c r="BG165">
        <f t="shared" si="119"/>
        <v>0</v>
      </c>
      <c r="BH165">
        <f t="shared" si="120"/>
        <v>0</v>
      </c>
      <c r="BI165">
        <f t="shared" si="121"/>
        <v>0</v>
      </c>
      <c r="BJ165">
        <f t="shared" si="122"/>
        <v>0</v>
      </c>
      <c r="BK165">
        <f t="shared" si="123"/>
        <v>0</v>
      </c>
      <c r="BL165">
        <f t="shared" si="124"/>
        <v>1</v>
      </c>
      <c r="BM165">
        <f t="shared" si="125"/>
        <v>0</v>
      </c>
      <c r="BN165">
        <f t="shared" si="126"/>
        <v>1</v>
      </c>
      <c r="BO165">
        <f t="shared" si="127"/>
        <v>0</v>
      </c>
      <c r="BP165">
        <f t="shared" si="128"/>
        <v>1</v>
      </c>
      <c r="BQ165">
        <f t="shared" si="129"/>
        <v>0</v>
      </c>
      <c r="BR165">
        <f t="shared" si="130"/>
        <v>0</v>
      </c>
      <c r="BS165">
        <f t="shared" si="131"/>
        <v>0</v>
      </c>
      <c r="BT165">
        <f t="shared" si="132"/>
        <v>0</v>
      </c>
      <c r="BU165">
        <f t="shared" si="133"/>
        <v>0</v>
      </c>
      <c r="BV165">
        <f t="shared" si="134"/>
        <v>0</v>
      </c>
      <c r="BW165">
        <f t="shared" si="135"/>
        <v>0</v>
      </c>
      <c r="BX165">
        <f t="shared" si="136"/>
        <v>0</v>
      </c>
      <c r="BY165">
        <f t="shared" si="137"/>
        <v>0</v>
      </c>
      <c r="BZ165">
        <v>1</v>
      </c>
    </row>
    <row r="166" spans="1:78" x14ac:dyDescent="0.2">
      <c r="A166">
        <v>5</v>
      </c>
      <c r="B166">
        <v>924</v>
      </c>
      <c r="C166" t="s">
        <v>28</v>
      </c>
      <c r="D166">
        <v>5</v>
      </c>
      <c r="E166">
        <v>350</v>
      </c>
      <c r="F166">
        <v>3</v>
      </c>
      <c r="G166">
        <v>4</v>
      </c>
      <c r="H166" s="2">
        <v>2.06</v>
      </c>
      <c r="I166" s="1"/>
      <c r="J166">
        <f t="shared" si="110"/>
        <v>1</v>
      </c>
      <c r="K166">
        <f t="shared" si="98"/>
        <v>0</v>
      </c>
      <c r="L166">
        <f t="shared" si="99"/>
        <v>0</v>
      </c>
      <c r="M166">
        <f t="shared" si="100"/>
        <v>0</v>
      </c>
      <c r="N166">
        <f t="shared" si="101"/>
        <v>0</v>
      </c>
      <c r="O166">
        <f t="shared" si="102"/>
        <v>1</v>
      </c>
      <c r="P166">
        <f t="shared" si="103"/>
        <v>0</v>
      </c>
      <c r="Q166">
        <f t="shared" si="104"/>
        <v>0</v>
      </c>
      <c r="R166">
        <f t="shared" si="105"/>
        <v>0</v>
      </c>
      <c r="S166">
        <f>VLOOKUP(D166,[1]stage!A:B,2,TRUE)</f>
        <v>0</v>
      </c>
      <c r="T166">
        <f t="shared" si="111"/>
        <v>0</v>
      </c>
      <c r="U166">
        <v>0</v>
      </c>
      <c r="V166">
        <v>1</v>
      </c>
      <c r="W166">
        <v>0</v>
      </c>
      <c r="X166">
        <v>1</v>
      </c>
      <c r="Y166">
        <v>0</v>
      </c>
      <c r="Z166">
        <v>0</v>
      </c>
      <c r="AA166">
        <f>VLOOKUP(D166,[1]Demand!A:B,2,TRUE)</f>
        <v>250</v>
      </c>
      <c r="AB166">
        <f t="shared" si="106"/>
        <v>269</v>
      </c>
      <c r="AC166">
        <f t="shared" si="112"/>
        <v>350</v>
      </c>
      <c r="AD166">
        <f t="shared" si="113"/>
        <v>0</v>
      </c>
      <c r="AE166">
        <f t="shared" si="114"/>
        <v>81</v>
      </c>
      <c r="AF166">
        <f t="shared" si="138"/>
        <v>0</v>
      </c>
      <c r="AG166">
        <f t="shared" si="138"/>
        <v>81</v>
      </c>
      <c r="AH166">
        <f t="shared" si="139"/>
        <v>0</v>
      </c>
      <c r="AI166">
        <f t="shared" si="139"/>
        <v>0</v>
      </c>
      <c r="AJ166">
        <f t="shared" si="139"/>
        <v>0</v>
      </c>
      <c r="AK166">
        <f t="shared" si="139"/>
        <v>0</v>
      </c>
      <c r="AL166">
        <f t="shared" si="140"/>
        <v>0</v>
      </c>
      <c r="AM166">
        <f t="shared" si="140"/>
        <v>0</v>
      </c>
      <c r="AN166">
        <f t="shared" si="107"/>
        <v>1</v>
      </c>
      <c r="AO166">
        <f t="shared" si="141"/>
        <v>0</v>
      </c>
      <c r="AP166">
        <f t="shared" si="141"/>
        <v>1</v>
      </c>
      <c r="AQ166">
        <f t="shared" si="141"/>
        <v>0</v>
      </c>
      <c r="AR166">
        <f t="shared" si="141"/>
        <v>1</v>
      </c>
      <c r="AS166">
        <f t="shared" si="142"/>
        <v>0</v>
      </c>
      <c r="AT166">
        <f t="shared" si="142"/>
        <v>0</v>
      </c>
      <c r="AU166" t="b">
        <f t="shared" si="115"/>
        <v>0</v>
      </c>
      <c r="AV166" t="b">
        <f t="shared" si="116"/>
        <v>0</v>
      </c>
      <c r="AW166" t="b">
        <f t="shared" si="108"/>
        <v>0</v>
      </c>
      <c r="AX166">
        <f t="shared" si="109"/>
        <v>0</v>
      </c>
      <c r="AY166">
        <f t="shared" si="143"/>
        <v>0</v>
      </c>
      <c r="AZ166">
        <f t="shared" si="143"/>
        <v>0</v>
      </c>
      <c r="BA166">
        <f t="shared" si="143"/>
        <v>0</v>
      </c>
      <c r="BB166">
        <f t="shared" si="143"/>
        <v>0</v>
      </c>
      <c r="BC166">
        <f t="shared" si="144"/>
        <v>0</v>
      </c>
      <c r="BD166">
        <f t="shared" si="144"/>
        <v>0</v>
      </c>
      <c r="BE166">
        <f t="shared" si="117"/>
        <v>0</v>
      </c>
      <c r="BF166">
        <f t="shared" si="118"/>
        <v>0</v>
      </c>
      <c r="BG166">
        <f t="shared" si="119"/>
        <v>0</v>
      </c>
      <c r="BH166">
        <f t="shared" si="120"/>
        <v>0</v>
      </c>
      <c r="BI166">
        <f t="shared" si="121"/>
        <v>0</v>
      </c>
      <c r="BJ166">
        <f t="shared" si="122"/>
        <v>0</v>
      </c>
      <c r="BK166">
        <f t="shared" si="123"/>
        <v>0</v>
      </c>
      <c r="BL166">
        <f t="shared" si="124"/>
        <v>1</v>
      </c>
      <c r="BM166">
        <f t="shared" si="125"/>
        <v>0</v>
      </c>
      <c r="BN166">
        <f t="shared" si="126"/>
        <v>1</v>
      </c>
      <c r="BO166">
        <f t="shared" si="127"/>
        <v>0</v>
      </c>
      <c r="BP166">
        <f t="shared" si="128"/>
        <v>1</v>
      </c>
      <c r="BQ166">
        <f t="shared" si="129"/>
        <v>0</v>
      </c>
      <c r="BR166">
        <f t="shared" si="130"/>
        <v>0</v>
      </c>
      <c r="BS166">
        <f t="shared" si="131"/>
        <v>0</v>
      </c>
      <c r="BT166">
        <f t="shared" si="132"/>
        <v>0</v>
      </c>
      <c r="BU166">
        <f t="shared" si="133"/>
        <v>0</v>
      </c>
      <c r="BV166">
        <f t="shared" si="134"/>
        <v>0</v>
      </c>
      <c r="BW166">
        <f t="shared" si="135"/>
        <v>0</v>
      </c>
      <c r="BX166">
        <f t="shared" si="136"/>
        <v>0</v>
      </c>
      <c r="BY166">
        <f t="shared" si="137"/>
        <v>0</v>
      </c>
      <c r="BZ166">
        <v>1</v>
      </c>
    </row>
    <row r="167" spans="1:78" x14ac:dyDescent="0.2">
      <c r="A167">
        <v>5</v>
      </c>
      <c r="B167">
        <v>924</v>
      </c>
      <c r="C167" t="s">
        <v>28</v>
      </c>
      <c r="D167">
        <v>6</v>
      </c>
      <c r="E167">
        <v>350</v>
      </c>
      <c r="F167">
        <v>3</v>
      </c>
      <c r="G167">
        <v>4</v>
      </c>
      <c r="H167" s="2">
        <v>2.06</v>
      </c>
      <c r="I167" s="1"/>
      <c r="J167">
        <f t="shared" si="110"/>
        <v>1</v>
      </c>
      <c r="K167">
        <f t="shared" si="98"/>
        <v>0</v>
      </c>
      <c r="L167">
        <f t="shared" si="99"/>
        <v>0</v>
      </c>
      <c r="M167">
        <f t="shared" si="100"/>
        <v>0</v>
      </c>
      <c r="N167">
        <f t="shared" si="101"/>
        <v>0</v>
      </c>
      <c r="O167">
        <f t="shared" si="102"/>
        <v>0</v>
      </c>
      <c r="P167">
        <f t="shared" si="103"/>
        <v>1</v>
      </c>
      <c r="Q167">
        <f t="shared" si="104"/>
        <v>0</v>
      </c>
      <c r="R167">
        <f t="shared" si="105"/>
        <v>0</v>
      </c>
      <c r="S167">
        <f>VLOOKUP(D167,[1]stage!A:B,2,TRUE)</f>
        <v>0</v>
      </c>
      <c r="T167">
        <f t="shared" si="111"/>
        <v>0</v>
      </c>
      <c r="U167">
        <v>0</v>
      </c>
      <c r="V167">
        <v>1</v>
      </c>
      <c r="W167">
        <v>0</v>
      </c>
      <c r="X167">
        <v>1</v>
      </c>
      <c r="Y167">
        <v>0</v>
      </c>
      <c r="Z167">
        <v>0</v>
      </c>
      <c r="AA167">
        <f>VLOOKUP(D167,[1]Demand!A:B,2,TRUE)</f>
        <v>19</v>
      </c>
      <c r="AB167">
        <f t="shared" si="106"/>
        <v>250</v>
      </c>
      <c r="AC167">
        <f t="shared" si="112"/>
        <v>350</v>
      </c>
      <c r="AD167">
        <f t="shared" si="113"/>
        <v>0</v>
      </c>
      <c r="AE167">
        <f t="shared" si="114"/>
        <v>100</v>
      </c>
      <c r="AF167">
        <f t="shared" si="138"/>
        <v>0</v>
      </c>
      <c r="AG167">
        <f t="shared" si="138"/>
        <v>100</v>
      </c>
      <c r="AH167">
        <f t="shared" si="139"/>
        <v>0</v>
      </c>
      <c r="AI167">
        <f t="shared" si="139"/>
        <v>0</v>
      </c>
      <c r="AJ167">
        <f t="shared" si="139"/>
        <v>0</v>
      </c>
      <c r="AK167">
        <f t="shared" si="139"/>
        <v>0</v>
      </c>
      <c r="AL167">
        <f t="shared" si="140"/>
        <v>0</v>
      </c>
      <c r="AM167">
        <f t="shared" si="140"/>
        <v>0</v>
      </c>
      <c r="AN167">
        <f t="shared" si="107"/>
        <v>1</v>
      </c>
      <c r="AO167">
        <f t="shared" si="141"/>
        <v>0</v>
      </c>
      <c r="AP167">
        <f t="shared" si="141"/>
        <v>1</v>
      </c>
      <c r="AQ167">
        <f t="shared" si="141"/>
        <v>0</v>
      </c>
      <c r="AR167">
        <f t="shared" si="141"/>
        <v>1</v>
      </c>
      <c r="AS167">
        <f t="shared" si="142"/>
        <v>0</v>
      </c>
      <c r="AT167">
        <f t="shared" si="142"/>
        <v>0</v>
      </c>
      <c r="AU167" t="b">
        <f t="shared" si="115"/>
        <v>0</v>
      </c>
      <c r="AV167" t="b">
        <f t="shared" si="116"/>
        <v>0</v>
      </c>
      <c r="AW167" t="b">
        <f t="shared" si="108"/>
        <v>0</v>
      </c>
      <c r="AX167">
        <f t="shared" si="109"/>
        <v>0</v>
      </c>
      <c r="AY167">
        <f t="shared" si="143"/>
        <v>0</v>
      </c>
      <c r="AZ167">
        <f t="shared" si="143"/>
        <v>0</v>
      </c>
      <c r="BA167">
        <f t="shared" si="143"/>
        <v>0</v>
      </c>
      <c r="BB167">
        <f t="shared" si="143"/>
        <v>0</v>
      </c>
      <c r="BC167">
        <f t="shared" si="144"/>
        <v>0</v>
      </c>
      <c r="BD167">
        <f t="shared" si="144"/>
        <v>0</v>
      </c>
      <c r="BE167">
        <f t="shared" si="117"/>
        <v>0</v>
      </c>
      <c r="BF167">
        <f t="shared" si="118"/>
        <v>0</v>
      </c>
      <c r="BG167">
        <f t="shared" si="119"/>
        <v>0</v>
      </c>
      <c r="BH167">
        <f t="shared" si="120"/>
        <v>0</v>
      </c>
      <c r="BI167">
        <f t="shared" si="121"/>
        <v>0</v>
      </c>
      <c r="BJ167">
        <f t="shared" si="122"/>
        <v>0</v>
      </c>
      <c r="BK167">
        <f t="shared" si="123"/>
        <v>0</v>
      </c>
      <c r="BL167">
        <f t="shared" si="124"/>
        <v>1</v>
      </c>
      <c r="BM167">
        <f t="shared" si="125"/>
        <v>0</v>
      </c>
      <c r="BN167">
        <f t="shared" si="126"/>
        <v>1</v>
      </c>
      <c r="BO167">
        <f t="shared" si="127"/>
        <v>0</v>
      </c>
      <c r="BP167">
        <f t="shared" si="128"/>
        <v>1</v>
      </c>
      <c r="BQ167">
        <f t="shared" si="129"/>
        <v>0</v>
      </c>
      <c r="BR167">
        <f t="shared" si="130"/>
        <v>0</v>
      </c>
      <c r="BS167">
        <f t="shared" si="131"/>
        <v>0</v>
      </c>
      <c r="BT167">
        <f t="shared" si="132"/>
        <v>0</v>
      </c>
      <c r="BU167">
        <f t="shared" si="133"/>
        <v>0</v>
      </c>
      <c r="BV167">
        <f t="shared" si="134"/>
        <v>0</v>
      </c>
      <c r="BW167">
        <f t="shared" si="135"/>
        <v>0</v>
      </c>
      <c r="BX167">
        <f t="shared" si="136"/>
        <v>0</v>
      </c>
      <c r="BY167">
        <f t="shared" si="137"/>
        <v>0</v>
      </c>
      <c r="BZ167">
        <v>1</v>
      </c>
    </row>
    <row r="168" spans="1:78" x14ac:dyDescent="0.2">
      <c r="A168">
        <v>5</v>
      </c>
      <c r="B168">
        <v>924</v>
      </c>
      <c r="C168" t="s">
        <v>28</v>
      </c>
      <c r="D168">
        <v>7</v>
      </c>
      <c r="E168">
        <v>250</v>
      </c>
      <c r="F168">
        <v>3</v>
      </c>
      <c r="G168">
        <v>4</v>
      </c>
      <c r="H168" s="2">
        <v>2.06</v>
      </c>
      <c r="I168" s="1"/>
      <c r="J168">
        <f t="shared" si="110"/>
        <v>1</v>
      </c>
      <c r="K168">
        <f t="shared" si="98"/>
        <v>0</v>
      </c>
      <c r="L168">
        <f t="shared" si="99"/>
        <v>0</v>
      </c>
      <c r="M168">
        <f t="shared" si="100"/>
        <v>0</v>
      </c>
      <c r="N168">
        <f t="shared" si="101"/>
        <v>0</v>
      </c>
      <c r="O168">
        <f t="shared" si="102"/>
        <v>0</v>
      </c>
      <c r="P168">
        <f t="shared" si="103"/>
        <v>0</v>
      </c>
      <c r="Q168">
        <f t="shared" si="104"/>
        <v>1</v>
      </c>
      <c r="R168">
        <f t="shared" si="105"/>
        <v>0</v>
      </c>
      <c r="S168">
        <f>VLOOKUP(D168,[1]stage!A:B,2,TRUE)</f>
        <v>0</v>
      </c>
      <c r="T168">
        <f t="shared" si="111"/>
        <v>0</v>
      </c>
      <c r="U168">
        <v>0</v>
      </c>
      <c r="V168">
        <v>1</v>
      </c>
      <c r="W168">
        <v>0</v>
      </c>
      <c r="X168">
        <v>1</v>
      </c>
      <c r="Y168">
        <v>0</v>
      </c>
      <c r="Z168">
        <v>0</v>
      </c>
      <c r="AA168">
        <f>VLOOKUP(D168,[1]Demand!A:B,2,TRUE)</f>
        <v>321</v>
      </c>
      <c r="AB168">
        <f t="shared" si="106"/>
        <v>19</v>
      </c>
      <c r="AC168">
        <f t="shared" si="112"/>
        <v>350</v>
      </c>
      <c r="AD168">
        <f t="shared" si="113"/>
        <v>-100</v>
      </c>
      <c r="AE168">
        <f t="shared" si="114"/>
        <v>231</v>
      </c>
      <c r="AF168">
        <f t="shared" si="138"/>
        <v>100</v>
      </c>
      <c r="AG168">
        <f t="shared" si="138"/>
        <v>231</v>
      </c>
      <c r="AH168">
        <f t="shared" si="139"/>
        <v>0</v>
      </c>
      <c r="AI168">
        <f t="shared" si="139"/>
        <v>0</v>
      </c>
      <c r="AJ168">
        <f t="shared" si="139"/>
        <v>0</v>
      </c>
      <c r="AK168">
        <f t="shared" si="139"/>
        <v>0</v>
      </c>
      <c r="AL168">
        <f t="shared" si="140"/>
        <v>0</v>
      </c>
      <c r="AM168">
        <f t="shared" si="140"/>
        <v>0</v>
      </c>
      <c r="AN168">
        <f t="shared" si="107"/>
        <v>1</v>
      </c>
      <c r="AO168">
        <f t="shared" si="141"/>
        <v>0</v>
      </c>
      <c r="AP168">
        <f t="shared" si="141"/>
        <v>1</v>
      </c>
      <c r="AQ168">
        <f t="shared" si="141"/>
        <v>0</v>
      </c>
      <c r="AR168">
        <f t="shared" si="141"/>
        <v>1</v>
      </c>
      <c r="AS168">
        <f t="shared" si="142"/>
        <v>0</v>
      </c>
      <c r="AT168">
        <f t="shared" si="142"/>
        <v>0</v>
      </c>
      <c r="AU168" t="b">
        <f t="shared" si="115"/>
        <v>1</v>
      </c>
      <c r="AV168" t="b">
        <f t="shared" si="116"/>
        <v>0</v>
      </c>
      <c r="AW168" t="b">
        <f t="shared" si="108"/>
        <v>1</v>
      </c>
      <c r="AX168">
        <f t="shared" si="109"/>
        <v>1</v>
      </c>
      <c r="AY168">
        <f t="shared" si="143"/>
        <v>0</v>
      </c>
      <c r="AZ168">
        <f t="shared" si="143"/>
        <v>1</v>
      </c>
      <c r="BA168">
        <f t="shared" si="143"/>
        <v>0</v>
      </c>
      <c r="BB168">
        <f t="shared" si="143"/>
        <v>1</v>
      </c>
      <c r="BC168">
        <f t="shared" si="144"/>
        <v>0</v>
      </c>
      <c r="BD168">
        <f t="shared" si="144"/>
        <v>0</v>
      </c>
      <c r="BE168">
        <f t="shared" si="117"/>
        <v>0</v>
      </c>
      <c r="BF168">
        <f t="shared" si="118"/>
        <v>0</v>
      </c>
      <c r="BG168">
        <f t="shared" si="119"/>
        <v>0</v>
      </c>
      <c r="BH168">
        <f t="shared" si="120"/>
        <v>0</v>
      </c>
      <c r="BI168">
        <f t="shared" si="121"/>
        <v>0</v>
      </c>
      <c r="BJ168">
        <f t="shared" si="122"/>
        <v>0</v>
      </c>
      <c r="BK168">
        <f t="shared" si="123"/>
        <v>0</v>
      </c>
      <c r="BL168">
        <f t="shared" si="124"/>
        <v>1</v>
      </c>
      <c r="BM168">
        <f t="shared" si="125"/>
        <v>0</v>
      </c>
      <c r="BN168">
        <f t="shared" si="126"/>
        <v>1</v>
      </c>
      <c r="BO168">
        <f t="shared" si="127"/>
        <v>0</v>
      </c>
      <c r="BP168">
        <f t="shared" si="128"/>
        <v>1</v>
      </c>
      <c r="BQ168">
        <f t="shared" si="129"/>
        <v>0</v>
      </c>
      <c r="BR168">
        <f t="shared" si="130"/>
        <v>0</v>
      </c>
      <c r="BS168">
        <f t="shared" si="131"/>
        <v>0</v>
      </c>
      <c r="BT168">
        <f t="shared" si="132"/>
        <v>0</v>
      </c>
      <c r="BU168">
        <f t="shared" si="133"/>
        <v>0</v>
      </c>
      <c r="BV168">
        <f t="shared" si="134"/>
        <v>0</v>
      </c>
      <c r="BW168">
        <f t="shared" si="135"/>
        <v>0</v>
      </c>
      <c r="BX168">
        <f t="shared" si="136"/>
        <v>0</v>
      </c>
      <c r="BY168">
        <f t="shared" si="137"/>
        <v>0</v>
      </c>
      <c r="BZ168">
        <v>1</v>
      </c>
    </row>
    <row r="169" spans="1:78" x14ac:dyDescent="0.2">
      <c r="A169">
        <v>5</v>
      </c>
      <c r="B169">
        <v>924</v>
      </c>
      <c r="C169" t="s">
        <v>28</v>
      </c>
      <c r="D169">
        <v>8</v>
      </c>
      <c r="E169">
        <v>250</v>
      </c>
      <c r="F169">
        <v>3</v>
      </c>
      <c r="G169">
        <v>4</v>
      </c>
      <c r="H169" s="2">
        <v>2.06</v>
      </c>
      <c r="I169" s="1"/>
      <c r="J169">
        <f t="shared" si="110"/>
        <v>1</v>
      </c>
      <c r="K169">
        <f t="shared" si="98"/>
        <v>0</v>
      </c>
      <c r="L169">
        <f t="shared" si="99"/>
        <v>0</v>
      </c>
      <c r="M169">
        <f t="shared" si="100"/>
        <v>0</v>
      </c>
      <c r="N169">
        <f t="shared" si="101"/>
        <v>0</v>
      </c>
      <c r="O169">
        <f t="shared" si="102"/>
        <v>0</v>
      </c>
      <c r="P169">
        <f t="shared" si="103"/>
        <v>0</v>
      </c>
      <c r="Q169">
        <f t="shared" si="104"/>
        <v>0</v>
      </c>
      <c r="R169">
        <f t="shared" si="105"/>
        <v>1</v>
      </c>
      <c r="S169">
        <f>VLOOKUP(D169,[1]stage!A:B,2,TRUE)</f>
        <v>0</v>
      </c>
      <c r="T169">
        <f t="shared" si="111"/>
        <v>0</v>
      </c>
      <c r="U169">
        <v>0</v>
      </c>
      <c r="V169">
        <v>1</v>
      </c>
      <c r="W169">
        <v>0</v>
      </c>
      <c r="X169">
        <v>1</v>
      </c>
      <c r="Y169">
        <v>0</v>
      </c>
      <c r="Z169">
        <v>0</v>
      </c>
      <c r="AA169">
        <f>VLOOKUP(D169,[1]Demand!A:B,2,TRUE)</f>
        <v>414</v>
      </c>
      <c r="AB169">
        <f t="shared" si="106"/>
        <v>321</v>
      </c>
      <c r="AC169">
        <f t="shared" si="112"/>
        <v>250</v>
      </c>
      <c r="AD169">
        <f t="shared" si="113"/>
        <v>0</v>
      </c>
      <c r="AE169">
        <f t="shared" si="114"/>
        <v>-71</v>
      </c>
      <c r="AF169">
        <f t="shared" si="138"/>
        <v>0</v>
      </c>
      <c r="AG169">
        <f t="shared" si="138"/>
        <v>71</v>
      </c>
      <c r="AH169">
        <f t="shared" si="139"/>
        <v>0</v>
      </c>
      <c r="AI169">
        <f t="shared" si="139"/>
        <v>0</v>
      </c>
      <c r="AJ169">
        <f t="shared" si="139"/>
        <v>0</v>
      </c>
      <c r="AK169">
        <f t="shared" si="139"/>
        <v>0</v>
      </c>
      <c r="AL169">
        <f t="shared" si="140"/>
        <v>0</v>
      </c>
      <c r="AM169">
        <f t="shared" si="140"/>
        <v>0</v>
      </c>
      <c r="AN169">
        <f t="shared" si="107"/>
        <v>0</v>
      </c>
      <c r="AO169">
        <f t="shared" si="141"/>
        <v>0</v>
      </c>
      <c r="AP169">
        <f t="shared" si="141"/>
        <v>0</v>
      </c>
      <c r="AQ169">
        <f t="shared" si="141"/>
        <v>0</v>
      </c>
      <c r="AR169">
        <f t="shared" si="141"/>
        <v>0</v>
      </c>
      <c r="AS169">
        <f t="shared" si="142"/>
        <v>0</v>
      </c>
      <c r="AT169">
        <f t="shared" si="142"/>
        <v>0</v>
      </c>
      <c r="AU169" t="b">
        <f t="shared" si="115"/>
        <v>0</v>
      </c>
      <c r="AV169" t="b">
        <f t="shared" si="116"/>
        <v>0</v>
      </c>
      <c r="AW169" t="b">
        <f t="shared" si="108"/>
        <v>0</v>
      </c>
      <c r="AX169">
        <f t="shared" si="109"/>
        <v>0</v>
      </c>
      <c r="AY169">
        <f t="shared" si="143"/>
        <v>0</v>
      </c>
      <c r="AZ169">
        <f t="shared" si="143"/>
        <v>0</v>
      </c>
      <c r="BA169">
        <f t="shared" si="143"/>
        <v>0</v>
      </c>
      <c r="BB169">
        <f t="shared" si="143"/>
        <v>0</v>
      </c>
      <c r="BC169">
        <f t="shared" si="144"/>
        <v>0</v>
      </c>
      <c r="BD169">
        <f t="shared" si="144"/>
        <v>0</v>
      </c>
      <c r="BE169">
        <f t="shared" si="117"/>
        <v>0</v>
      </c>
      <c r="BF169">
        <f t="shared" si="118"/>
        <v>0</v>
      </c>
      <c r="BG169">
        <f t="shared" si="119"/>
        <v>0</v>
      </c>
      <c r="BH169">
        <f t="shared" si="120"/>
        <v>0</v>
      </c>
      <c r="BI169">
        <f t="shared" si="121"/>
        <v>0</v>
      </c>
      <c r="BJ169">
        <f t="shared" si="122"/>
        <v>0</v>
      </c>
      <c r="BK169">
        <f t="shared" si="123"/>
        <v>0</v>
      </c>
      <c r="BL169">
        <f t="shared" si="124"/>
        <v>1</v>
      </c>
      <c r="BM169">
        <f t="shared" si="125"/>
        <v>0</v>
      </c>
      <c r="BN169">
        <f t="shared" si="126"/>
        <v>1</v>
      </c>
      <c r="BO169">
        <f t="shared" si="127"/>
        <v>0</v>
      </c>
      <c r="BP169">
        <f t="shared" si="128"/>
        <v>1</v>
      </c>
      <c r="BQ169">
        <f t="shared" si="129"/>
        <v>0</v>
      </c>
      <c r="BR169">
        <f t="shared" si="130"/>
        <v>0</v>
      </c>
      <c r="BS169">
        <f t="shared" si="131"/>
        <v>0</v>
      </c>
      <c r="BT169">
        <f t="shared" si="132"/>
        <v>0</v>
      </c>
      <c r="BU169">
        <f t="shared" si="133"/>
        <v>0</v>
      </c>
      <c r="BV169">
        <f t="shared" si="134"/>
        <v>0</v>
      </c>
      <c r="BW169">
        <f t="shared" si="135"/>
        <v>0</v>
      </c>
      <c r="BX169">
        <f t="shared" si="136"/>
        <v>0</v>
      </c>
      <c r="BY169">
        <f t="shared" si="137"/>
        <v>0</v>
      </c>
      <c r="BZ169">
        <v>1</v>
      </c>
    </row>
    <row r="170" spans="1:78" x14ac:dyDescent="0.2">
      <c r="A170">
        <v>5</v>
      </c>
      <c r="B170">
        <v>925</v>
      </c>
      <c r="C170" t="s">
        <v>29</v>
      </c>
      <c r="D170">
        <v>1</v>
      </c>
      <c r="E170">
        <v>250</v>
      </c>
      <c r="F170">
        <v>1</v>
      </c>
      <c r="G170">
        <v>6</v>
      </c>
      <c r="H170" s="2">
        <v>2.06</v>
      </c>
      <c r="I170" s="1"/>
      <c r="J170">
        <f t="shared" si="110"/>
        <v>0</v>
      </c>
      <c r="K170">
        <f t="shared" si="98"/>
        <v>1</v>
      </c>
      <c r="L170">
        <f t="shared" si="99"/>
        <v>0</v>
      </c>
      <c r="M170">
        <f t="shared" si="100"/>
        <v>0</v>
      </c>
      <c r="N170">
        <f t="shared" si="101"/>
        <v>0</v>
      </c>
      <c r="O170">
        <f t="shared" si="102"/>
        <v>0</v>
      </c>
      <c r="P170">
        <f t="shared" si="103"/>
        <v>0</v>
      </c>
      <c r="Q170">
        <f t="shared" si="104"/>
        <v>0</v>
      </c>
      <c r="R170">
        <f t="shared" si="105"/>
        <v>0</v>
      </c>
      <c r="S170">
        <f>VLOOKUP(D170,[1]stage!A:B,2,TRUE)</f>
        <v>0</v>
      </c>
      <c r="T170">
        <f t="shared" si="111"/>
        <v>0</v>
      </c>
      <c r="U170">
        <v>0</v>
      </c>
      <c r="V170">
        <v>1</v>
      </c>
      <c r="W170">
        <v>0</v>
      </c>
      <c r="X170">
        <v>1</v>
      </c>
      <c r="Y170">
        <v>0</v>
      </c>
      <c r="Z170">
        <v>0</v>
      </c>
      <c r="AA170">
        <f>VLOOKUP(D170,[1]Demand!A:B,2,TRUE)</f>
        <v>423</v>
      </c>
      <c r="AB170">
        <f t="shared" si="106"/>
        <v>414</v>
      </c>
      <c r="AC170">
        <f t="shared" si="112"/>
        <v>250</v>
      </c>
      <c r="AD170">
        <f t="shared" si="113"/>
        <v>0</v>
      </c>
      <c r="AE170">
        <f t="shared" si="114"/>
        <v>-164</v>
      </c>
      <c r="AF170">
        <f t="shared" si="138"/>
        <v>0</v>
      </c>
      <c r="AG170">
        <f t="shared" si="138"/>
        <v>164</v>
      </c>
      <c r="AH170">
        <f t="shared" si="139"/>
        <v>0</v>
      </c>
      <c r="AI170">
        <f t="shared" si="139"/>
        <v>0</v>
      </c>
      <c r="AJ170">
        <f t="shared" si="139"/>
        <v>0</v>
      </c>
      <c r="AK170">
        <f t="shared" si="139"/>
        <v>0</v>
      </c>
      <c r="AL170">
        <f t="shared" si="140"/>
        <v>0</v>
      </c>
      <c r="AM170">
        <f t="shared" si="140"/>
        <v>0</v>
      </c>
      <c r="AN170">
        <f t="shared" si="107"/>
        <v>0</v>
      </c>
      <c r="AO170">
        <f t="shared" si="141"/>
        <v>0</v>
      </c>
      <c r="AP170">
        <f t="shared" si="141"/>
        <v>0</v>
      </c>
      <c r="AQ170">
        <f t="shared" si="141"/>
        <v>0</v>
      </c>
      <c r="AR170">
        <f t="shared" si="141"/>
        <v>0</v>
      </c>
      <c r="AS170">
        <f t="shared" si="142"/>
        <v>0</v>
      </c>
      <c r="AT170">
        <f t="shared" si="142"/>
        <v>0</v>
      </c>
      <c r="AU170" t="b">
        <f t="shared" si="115"/>
        <v>0</v>
      </c>
      <c r="AV170" t="b">
        <f t="shared" si="116"/>
        <v>0</v>
      </c>
      <c r="AW170" t="b">
        <f t="shared" si="108"/>
        <v>0</v>
      </c>
      <c r="AX170">
        <f t="shared" si="109"/>
        <v>0</v>
      </c>
      <c r="AY170">
        <f t="shared" si="143"/>
        <v>0</v>
      </c>
      <c r="AZ170">
        <f t="shared" si="143"/>
        <v>0</v>
      </c>
      <c r="BA170">
        <f t="shared" si="143"/>
        <v>0</v>
      </c>
      <c r="BB170">
        <f t="shared" si="143"/>
        <v>0</v>
      </c>
      <c r="BC170">
        <f t="shared" si="144"/>
        <v>0</v>
      </c>
      <c r="BD170">
        <f t="shared" si="144"/>
        <v>0</v>
      </c>
      <c r="BE170">
        <f t="shared" si="117"/>
        <v>0</v>
      </c>
      <c r="BF170">
        <f t="shared" si="118"/>
        <v>0</v>
      </c>
      <c r="BG170">
        <f t="shared" si="119"/>
        <v>0</v>
      </c>
      <c r="BH170">
        <f t="shared" si="120"/>
        <v>0</v>
      </c>
      <c r="BI170">
        <f t="shared" si="121"/>
        <v>0</v>
      </c>
      <c r="BJ170">
        <f t="shared" si="122"/>
        <v>0</v>
      </c>
      <c r="BK170">
        <f t="shared" si="123"/>
        <v>0</v>
      </c>
      <c r="BL170">
        <f t="shared" si="124"/>
        <v>0</v>
      </c>
      <c r="BM170">
        <f t="shared" si="125"/>
        <v>0</v>
      </c>
      <c r="BN170">
        <f t="shared" si="126"/>
        <v>0</v>
      </c>
      <c r="BO170">
        <f t="shared" si="127"/>
        <v>0</v>
      </c>
      <c r="BP170">
        <f t="shared" si="128"/>
        <v>0</v>
      </c>
      <c r="BQ170">
        <f t="shared" si="129"/>
        <v>0</v>
      </c>
      <c r="BR170">
        <f t="shared" si="130"/>
        <v>0</v>
      </c>
      <c r="BS170">
        <f t="shared" si="131"/>
        <v>1</v>
      </c>
      <c r="BT170">
        <f t="shared" si="132"/>
        <v>0</v>
      </c>
      <c r="BU170">
        <f t="shared" si="133"/>
        <v>1</v>
      </c>
      <c r="BV170">
        <f t="shared" si="134"/>
        <v>0</v>
      </c>
      <c r="BW170">
        <f t="shared" si="135"/>
        <v>1</v>
      </c>
      <c r="BX170">
        <f t="shared" si="136"/>
        <v>0</v>
      </c>
      <c r="BY170">
        <f t="shared" si="137"/>
        <v>0</v>
      </c>
      <c r="BZ170">
        <v>1</v>
      </c>
    </row>
    <row r="171" spans="1:78" x14ac:dyDescent="0.2">
      <c r="A171">
        <v>5</v>
      </c>
      <c r="B171">
        <v>925</v>
      </c>
      <c r="C171" t="s">
        <v>29</v>
      </c>
      <c r="D171">
        <v>2</v>
      </c>
      <c r="E171">
        <v>423</v>
      </c>
      <c r="F171">
        <v>1</v>
      </c>
      <c r="G171">
        <v>6</v>
      </c>
      <c r="H171" s="2">
        <v>2.06</v>
      </c>
      <c r="I171" s="1"/>
      <c r="J171">
        <f t="shared" si="110"/>
        <v>0</v>
      </c>
      <c r="K171">
        <f t="shared" si="98"/>
        <v>0</v>
      </c>
      <c r="L171">
        <f t="shared" si="99"/>
        <v>1</v>
      </c>
      <c r="M171">
        <f t="shared" si="100"/>
        <v>0</v>
      </c>
      <c r="N171">
        <f t="shared" si="101"/>
        <v>0</v>
      </c>
      <c r="O171">
        <f t="shared" si="102"/>
        <v>0</v>
      </c>
      <c r="P171">
        <f t="shared" si="103"/>
        <v>0</v>
      </c>
      <c r="Q171">
        <f t="shared" si="104"/>
        <v>0</v>
      </c>
      <c r="R171">
        <f t="shared" si="105"/>
        <v>0</v>
      </c>
      <c r="S171">
        <f>VLOOKUP(D171,[1]stage!A:B,2,TRUE)</f>
        <v>1</v>
      </c>
      <c r="T171">
        <f t="shared" si="111"/>
        <v>1</v>
      </c>
      <c r="U171">
        <v>0</v>
      </c>
      <c r="V171">
        <v>1</v>
      </c>
      <c r="W171">
        <v>0</v>
      </c>
      <c r="X171">
        <v>1</v>
      </c>
      <c r="Y171">
        <v>0</v>
      </c>
      <c r="Z171">
        <v>0</v>
      </c>
      <c r="AA171">
        <f>VLOOKUP(D171,[1]Demand!A:B,2,TRUE)</f>
        <v>152</v>
      </c>
      <c r="AB171">
        <f t="shared" si="106"/>
        <v>423</v>
      </c>
      <c r="AC171">
        <f t="shared" si="112"/>
        <v>250</v>
      </c>
      <c r="AD171">
        <f t="shared" si="113"/>
        <v>173</v>
      </c>
      <c r="AE171">
        <f t="shared" si="114"/>
        <v>0</v>
      </c>
      <c r="AF171">
        <f t="shared" si="138"/>
        <v>173</v>
      </c>
      <c r="AG171">
        <f t="shared" si="138"/>
        <v>0</v>
      </c>
      <c r="AH171">
        <f t="shared" si="139"/>
        <v>0</v>
      </c>
      <c r="AI171">
        <f t="shared" si="139"/>
        <v>1</v>
      </c>
      <c r="AJ171">
        <f t="shared" si="139"/>
        <v>0</v>
      </c>
      <c r="AK171">
        <f t="shared" si="139"/>
        <v>1</v>
      </c>
      <c r="AL171">
        <f t="shared" si="140"/>
        <v>0</v>
      </c>
      <c r="AM171">
        <f t="shared" si="140"/>
        <v>0</v>
      </c>
      <c r="AN171">
        <f t="shared" si="107"/>
        <v>0</v>
      </c>
      <c r="AO171">
        <f t="shared" si="141"/>
        <v>0</v>
      </c>
      <c r="AP171">
        <f t="shared" si="141"/>
        <v>0</v>
      </c>
      <c r="AQ171">
        <f t="shared" si="141"/>
        <v>0</v>
      </c>
      <c r="AR171">
        <f t="shared" si="141"/>
        <v>0</v>
      </c>
      <c r="AS171">
        <f t="shared" si="142"/>
        <v>0</v>
      </c>
      <c r="AT171">
        <f t="shared" si="142"/>
        <v>0</v>
      </c>
      <c r="AU171" t="b">
        <f t="shared" si="115"/>
        <v>0</v>
      </c>
      <c r="AV171" t="b">
        <f t="shared" si="116"/>
        <v>1</v>
      </c>
      <c r="AW171" t="b">
        <f t="shared" si="108"/>
        <v>1</v>
      </c>
      <c r="AX171">
        <f t="shared" si="109"/>
        <v>1</v>
      </c>
      <c r="AY171">
        <f t="shared" si="143"/>
        <v>0</v>
      </c>
      <c r="AZ171">
        <f t="shared" si="143"/>
        <v>1</v>
      </c>
      <c r="BA171">
        <f t="shared" si="143"/>
        <v>0</v>
      </c>
      <c r="BB171">
        <f t="shared" si="143"/>
        <v>1</v>
      </c>
      <c r="BC171">
        <f t="shared" si="144"/>
        <v>0</v>
      </c>
      <c r="BD171">
        <f t="shared" si="144"/>
        <v>0</v>
      </c>
      <c r="BE171">
        <f t="shared" si="117"/>
        <v>0</v>
      </c>
      <c r="BF171">
        <f t="shared" si="118"/>
        <v>0</v>
      </c>
      <c r="BG171">
        <f t="shared" si="119"/>
        <v>0</v>
      </c>
      <c r="BH171">
        <f t="shared" si="120"/>
        <v>0</v>
      </c>
      <c r="BI171">
        <f t="shared" si="121"/>
        <v>0</v>
      </c>
      <c r="BJ171">
        <f t="shared" si="122"/>
        <v>0</v>
      </c>
      <c r="BK171">
        <f t="shared" si="123"/>
        <v>0</v>
      </c>
      <c r="BL171">
        <f t="shared" si="124"/>
        <v>0</v>
      </c>
      <c r="BM171">
        <f t="shared" si="125"/>
        <v>0</v>
      </c>
      <c r="BN171">
        <f t="shared" si="126"/>
        <v>0</v>
      </c>
      <c r="BO171">
        <f t="shared" si="127"/>
        <v>0</v>
      </c>
      <c r="BP171">
        <f t="shared" si="128"/>
        <v>0</v>
      </c>
      <c r="BQ171">
        <f t="shared" si="129"/>
        <v>0</v>
      </c>
      <c r="BR171">
        <f t="shared" si="130"/>
        <v>0</v>
      </c>
      <c r="BS171">
        <f t="shared" si="131"/>
        <v>1</v>
      </c>
      <c r="BT171">
        <f t="shared" si="132"/>
        <v>0</v>
      </c>
      <c r="BU171">
        <f t="shared" si="133"/>
        <v>1</v>
      </c>
      <c r="BV171">
        <f t="shared" si="134"/>
        <v>0</v>
      </c>
      <c r="BW171">
        <f t="shared" si="135"/>
        <v>1</v>
      </c>
      <c r="BX171">
        <f t="shared" si="136"/>
        <v>0</v>
      </c>
      <c r="BY171">
        <f t="shared" si="137"/>
        <v>0</v>
      </c>
      <c r="BZ171">
        <v>1</v>
      </c>
    </row>
    <row r="172" spans="1:78" x14ac:dyDescent="0.2">
      <c r="A172">
        <v>5</v>
      </c>
      <c r="B172">
        <v>925</v>
      </c>
      <c r="C172" t="s">
        <v>29</v>
      </c>
      <c r="D172">
        <v>3</v>
      </c>
      <c r="E172">
        <v>152</v>
      </c>
      <c r="F172">
        <v>1</v>
      </c>
      <c r="G172">
        <v>6</v>
      </c>
      <c r="H172" s="2">
        <v>2.06</v>
      </c>
      <c r="I172" s="1"/>
      <c r="J172">
        <f t="shared" si="110"/>
        <v>0</v>
      </c>
      <c r="K172">
        <f t="shared" si="98"/>
        <v>0</v>
      </c>
      <c r="L172">
        <f t="shared" si="99"/>
        <v>0</v>
      </c>
      <c r="M172">
        <f t="shared" si="100"/>
        <v>1</v>
      </c>
      <c r="N172">
        <f t="shared" si="101"/>
        <v>0</v>
      </c>
      <c r="O172">
        <f t="shared" si="102"/>
        <v>0</v>
      </c>
      <c r="P172">
        <f t="shared" si="103"/>
        <v>0</v>
      </c>
      <c r="Q172">
        <f t="shared" si="104"/>
        <v>0</v>
      </c>
      <c r="R172">
        <f t="shared" si="105"/>
        <v>0</v>
      </c>
      <c r="S172">
        <f>VLOOKUP(D172,[1]stage!A:B,2,TRUE)</f>
        <v>1</v>
      </c>
      <c r="T172">
        <f t="shared" si="111"/>
        <v>1</v>
      </c>
      <c r="U172">
        <v>0</v>
      </c>
      <c r="V172">
        <v>1</v>
      </c>
      <c r="W172">
        <v>0</v>
      </c>
      <c r="X172">
        <v>1</v>
      </c>
      <c r="Y172">
        <v>0</v>
      </c>
      <c r="Z172">
        <v>0</v>
      </c>
      <c r="AA172">
        <f>VLOOKUP(D172,[1]Demand!A:B,2,TRUE)</f>
        <v>9</v>
      </c>
      <c r="AB172">
        <f t="shared" si="106"/>
        <v>152</v>
      </c>
      <c r="AC172">
        <f t="shared" si="112"/>
        <v>423</v>
      </c>
      <c r="AD172">
        <f t="shared" si="113"/>
        <v>-271</v>
      </c>
      <c r="AE172">
        <f t="shared" si="114"/>
        <v>0</v>
      </c>
      <c r="AF172">
        <f t="shared" si="138"/>
        <v>271</v>
      </c>
      <c r="AG172">
        <f t="shared" si="138"/>
        <v>0</v>
      </c>
      <c r="AH172">
        <f t="shared" si="139"/>
        <v>0</v>
      </c>
      <c r="AI172">
        <f t="shared" si="139"/>
        <v>1</v>
      </c>
      <c r="AJ172">
        <f t="shared" si="139"/>
        <v>0</v>
      </c>
      <c r="AK172">
        <f t="shared" si="139"/>
        <v>1</v>
      </c>
      <c r="AL172">
        <f t="shared" si="140"/>
        <v>0</v>
      </c>
      <c r="AM172">
        <f t="shared" si="140"/>
        <v>0</v>
      </c>
      <c r="AN172">
        <f t="shared" si="107"/>
        <v>1</v>
      </c>
      <c r="AO172">
        <f t="shared" si="141"/>
        <v>0</v>
      </c>
      <c r="AP172">
        <f t="shared" si="141"/>
        <v>1</v>
      </c>
      <c r="AQ172">
        <f t="shared" si="141"/>
        <v>0</v>
      </c>
      <c r="AR172">
        <f t="shared" si="141"/>
        <v>1</v>
      </c>
      <c r="AS172">
        <f t="shared" si="142"/>
        <v>0</v>
      </c>
      <c r="AT172">
        <f t="shared" si="142"/>
        <v>0</v>
      </c>
      <c r="AU172" t="b">
        <f t="shared" si="115"/>
        <v>1</v>
      </c>
      <c r="AV172" t="b">
        <f t="shared" si="116"/>
        <v>0</v>
      </c>
      <c r="AW172" t="b">
        <f t="shared" si="108"/>
        <v>1</v>
      </c>
      <c r="AX172">
        <f t="shared" si="109"/>
        <v>1</v>
      </c>
      <c r="AY172">
        <f t="shared" si="143"/>
        <v>0</v>
      </c>
      <c r="AZ172">
        <f t="shared" si="143"/>
        <v>1</v>
      </c>
      <c r="BA172">
        <f t="shared" si="143"/>
        <v>0</v>
      </c>
      <c r="BB172">
        <f t="shared" si="143"/>
        <v>1</v>
      </c>
      <c r="BC172">
        <f t="shared" si="144"/>
        <v>0</v>
      </c>
      <c r="BD172">
        <f t="shared" si="144"/>
        <v>0</v>
      </c>
      <c r="BE172">
        <f t="shared" si="117"/>
        <v>0</v>
      </c>
      <c r="BF172">
        <f t="shared" si="118"/>
        <v>0</v>
      </c>
      <c r="BG172">
        <f t="shared" si="119"/>
        <v>0</v>
      </c>
      <c r="BH172">
        <f t="shared" si="120"/>
        <v>0</v>
      </c>
      <c r="BI172">
        <f t="shared" si="121"/>
        <v>0</v>
      </c>
      <c r="BJ172">
        <f t="shared" si="122"/>
        <v>0</v>
      </c>
      <c r="BK172">
        <f t="shared" si="123"/>
        <v>0</v>
      </c>
      <c r="BL172">
        <f t="shared" si="124"/>
        <v>0</v>
      </c>
      <c r="BM172">
        <f t="shared" si="125"/>
        <v>0</v>
      </c>
      <c r="BN172">
        <f t="shared" si="126"/>
        <v>0</v>
      </c>
      <c r="BO172">
        <f t="shared" si="127"/>
        <v>0</v>
      </c>
      <c r="BP172">
        <f t="shared" si="128"/>
        <v>0</v>
      </c>
      <c r="BQ172">
        <f t="shared" si="129"/>
        <v>0</v>
      </c>
      <c r="BR172">
        <f t="shared" si="130"/>
        <v>0</v>
      </c>
      <c r="BS172">
        <f t="shared" si="131"/>
        <v>1</v>
      </c>
      <c r="BT172">
        <f t="shared" si="132"/>
        <v>0</v>
      </c>
      <c r="BU172">
        <f t="shared" si="133"/>
        <v>1</v>
      </c>
      <c r="BV172">
        <f t="shared" si="134"/>
        <v>0</v>
      </c>
      <c r="BW172">
        <f t="shared" si="135"/>
        <v>1</v>
      </c>
      <c r="BX172">
        <f t="shared" si="136"/>
        <v>0</v>
      </c>
      <c r="BY172">
        <f t="shared" si="137"/>
        <v>0</v>
      </c>
      <c r="BZ172">
        <v>1</v>
      </c>
    </row>
    <row r="173" spans="1:78" x14ac:dyDescent="0.2">
      <c r="A173">
        <v>5</v>
      </c>
      <c r="B173">
        <v>925</v>
      </c>
      <c r="C173" t="s">
        <v>29</v>
      </c>
      <c r="D173">
        <v>4</v>
      </c>
      <c r="E173">
        <v>9</v>
      </c>
      <c r="F173">
        <v>1</v>
      </c>
      <c r="G173">
        <v>6</v>
      </c>
      <c r="H173" s="2">
        <v>2.06</v>
      </c>
      <c r="I173" s="1"/>
      <c r="J173">
        <f t="shared" si="110"/>
        <v>0</v>
      </c>
      <c r="K173">
        <f t="shared" si="98"/>
        <v>0</v>
      </c>
      <c r="L173">
        <f t="shared" si="99"/>
        <v>0</v>
      </c>
      <c r="M173">
        <f t="shared" si="100"/>
        <v>0</v>
      </c>
      <c r="N173">
        <f t="shared" si="101"/>
        <v>1</v>
      </c>
      <c r="O173">
        <f t="shared" si="102"/>
        <v>0</v>
      </c>
      <c r="P173">
        <f t="shared" si="103"/>
        <v>0</v>
      </c>
      <c r="Q173">
        <f t="shared" si="104"/>
        <v>0</v>
      </c>
      <c r="R173">
        <f t="shared" si="105"/>
        <v>0</v>
      </c>
      <c r="S173">
        <f>VLOOKUP(D173,[1]stage!A:B,2,TRUE)</f>
        <v>0</v>
      </c>
      <c r="T173">
        <f t="shared" si="111"/>
        <v>0</v>
      </c>
      <c r="U173">
        <v>0</v>
      </c>
      <c r="V173">
        <v>1</v>
      </c>
      <c r="W173">
        <v>0</v>
      </c>
      <c r="X173">
        <v>1</v>
      </c>
      <c r="Y173">
        <v>0</v>
      </c>
      <c r="Z173">
        <v>0</v>
      </c>
      <c r="AA173">
        <f>VLOOKUP(D173,[1]Demand!A:B,2,TRUE)</f>
        <v>269</v>
      </c>
      <c r="AB173">
        <f t="shared" si="106"/>
        <v>9</v>
      </c>
      <c r="AC173">
        <f t="shared" si="112"/>
        <v>152</v>
      </c>
      <c r="AD173">
        <f t="shared" si="113"/>
        <v>-143</v>
      </c>
      <c r="AE173">
        <f t="shared" si="114"/>
        <v>0</v>
      </c>
      <c r="AF173">
        <f t="shared" si="138"/>
        <v>143</v>
      </c>
      <c r="AG173">
        <f t="shared" si="138"/>
        <v>0</v>
      </c>
      <c r="AH173">
        <f t="shared" si="139"/>
        <v>0</v>
      </c>
      <c r="AI173">
        <f t="shared" si="139"/>
        <v>0</v>
      </c>
      <c r="AJ173">
        <f t="shared" si="139"/>
        <v>0</v>
      </c>
      <c r="AK173">
        <f t="shared" si="139"/>
        <v>0</v>
      </c>
      <c r="AL173">
        <f t="shared" si="140"/>
        <v>0</v>
      </c>
      <c r="AM173">
        <f t="shared" si="140"/>
        <v>0</v>
      </c>
      <c r="AN173">
        <f t="shared" si="107"/>
        <v>1</v>
      </c>
      <c r="AO173">
        <f t="shared" si="141"/>
        <v>0</v>
      </c>
      <c r="AP173">
        <f t="shared" si="141"/>
        <v>1</v>
      </c>
      <c r="AQ173">
        <f t="shared" si="141"/>
        <v>0</v>
      </c>
      <c r="AR173">
        <f t="shared" si="141"/>
        <v>1</v>
      </c>
      <c r="AS173">
        <f t="shared" si="142"/>
        <v>0</v>
      </c>
      <c r="AT173">
        <f t="shared" si="142"/>
        <v>0</v>
      </c>
      <c r="AU173" t="b">
        <f t="shared" si="115"/>
        <v>1</v>
      </c>
      <c r="AV173" t="b">
        <f t="shared" si="116"/>
        <v>0</v>
      </c>
      <c r="AW173" t="b">
        <f t="shared" si="108"/>
        <v>1</v>
      </c>
      <c r="AX173">
        <f t="shared" si="109"/>
        <v>1</v>
      </c>
      <c r="AY173">
        <f t="shared" si="143"/>
        <v>0</v>
      </c>
      <c r="AZ173">
        <f t="shared" si="143"/>
        <v>1</v>
      </c>
      <c r="BA173">
        <f t="shared" si="143"/>
        <v>0</v>
      </c>
      <c r="BB173">
        <f t="shared" si="143"/>
        <v>1</v>
      </c>
      <c r="BC173">
        <f t="shared" si="144"/>
        <v>0</v>
      </c>
      <c r="BD173">
        <f t="shared" si="144"/>
        <v>0</v>
      </c>
      <c r="BE173">
        <f t="shared" si="117"/>
        <v>0</v>
      </c>
      <c r="BF173">
        <f t="shared" si="118"/>
        <v>0</v>
      </c>
      <c r="BG173">
        <f t="shared" si="119"/>
        <v>0</v>
      </c>
      <c r="BH173">
        <f t="shared" si="120"/>
        <v>0</v>
      </c>
      <c r="BI173">
        <f t="shared" si="121"/>
        <v>0</v>
      </c>
      <c r="BJ173">
        <f t="shared" si="122"/>
        <v>0</v>
      </c>
      <c r="BK173">
        <f t="shared" si="123"/>
        <v>0</v>
      </c>
      <c r="BL173">
        <f t="shared" si="124"/>
        <v>0</v>
      </c>
      <c r="BM173">
        <f t="shared" si="125"/>
        <v>0</v>
      </c>
      <c r="BN173">
        <f t="shared" si="126"/>
        <v>0</v>
      </c>
      <c r="BO173">
        <f t="shared" si="127"/>
        <v>0</v>
      </c>
      <c r="BP173">
        <f t="shared" si="128"/>
        <v>0</v>
      </c>
      <c r="BQ173">
        <f t="shared" si="129"/>
        <v>0</v>
      </c>
      <c r="BR173">
        <f t="shared" si="130"/>
        <v>0</v>
      </c>
      <c r="BS173">
        <f t="shared" si="131"/>
        <v>1</v>
      </c>
      <c r="BT173">
        <f t="shared" si="132"/>
        <v>0</v>
      </c>
      <c r="BU173">
        <f t="shared" si="133"/>
        <v>1</v>
      </c>
      <c r="BV173">
        <f t="shared" si="134"/>
        <v>0</v>
      </c>
      <c r="BW173">
        <f t="shared" si="135"/>
        <v>1</v>
      </c>
      <c r="BX173">
        <f t="shared" si="136"/>
        <v>0</v>
      </c>
      <c r="BY173">
        <f t="shared" si="137"/>
        <v>0</v>
      </c>
      <c r="BZ173">
        <v>1</v>
      </c>
    </row>
    <row r="174" spans="1:78" x14ac:dyDescent="0.2">
      <c r="A174">
        <v>5</v>
      </c>
      <c r="B174">
        <v>925</v>
      </c>
      <c r="C174" t="s">
        <v>29</v>
      </c>
      <c r="D174">
        <v>5</v>
      </c>
      <c r="E174">
        <v>269</v>
      </c>
      <c r="F174">
        <v>1</v>
      </c>
      <c r="G174">
        <v>6</v>
      </c>
      <c r="H174" s="2">
        <v>2.06</v>
      </c>
      <c r="I174" s="1"/>
      <c r="J174">
        <f t="shared" si="110"/>
        <v>0</v>
      </c>
      <c r="K174">
        <f t="shared" si="98"/>
        <v>0</v>
      </c>
      <c r="L174">
        <f t="shared" si="99"/>
        <v>0</v>
      </c>
      <c r="M174">
        <f t="shared" si="100"/>
        <v>0</v>
      </c>
      <c r="N174">
        <f t="shared" si="101"/>
        <v>0</v>
      </c>
      <c r="O174">
        <f t="shared" si="102"/>
        <v>1</v>
      </c>
      <c r="P174">
        <f t="shared" si="103"/>
        <v>0</v>
      </c>
      <c r="Q174">
        <f t="shared" si="104"/>
        <v>0</v>
      </c>
      <c r="R174">
        <f t="shared" si="105"/>
        <v>0</v>
      </c>
      <c r="S174">
        <f>VLOOKUP(D174,[1]stage!A:B,2,TRUE)</f>
        <v>0</v>
      </c>
      <c r="T174">
        <f t="shared" si="111"/>
        <v>0</v>
      </c>
      <c r="U174">
        <v>0</v>
      </c>
      <c r="V174">
        <v>1</v>
      </c>
      <c r="W174">
        <v>0</v>
      </c>
      <c r="X174">
        <v>1</v>
      </c>
      <c r="Y174">
        <v>0</v>
      </c>
      <c r="Z174">
        <v>0</v>
      </c>
      <c r="AA174">
        <f>VLOOKUP(D174,[1]Demand!A:B,2,TRUE)</f>
        <v>250</v>
      </c>
      <c r="AB174">
        <f t="shared" si="106"/>
        <v>269</v>
      </c>
      <c r="AC174">
        <f t="shared" si="112"/>
        <v>9</v>
      </c>
      <c r="AD174">
        <f t="shared" si="113"/>
        <v>260</v>
      </c>
      <c r="AE174">
        <f t="shared" si="114"/>
        <v>0</v>
      </c>
      <c r="AF174">
        <f t="shared" si="138"/>
        <v>260</v>
      </c>
      <c r="AG174">
        <f t="shared" si="138"/>
        <v>0</v>
      </c>
      <c r="AH174">
        <f t="shared" si="139"/>
        <v>0</v>
      </c>
      <c r="AI174">
        <f t="shared" si="139"/>
        <v>0</v>
      </c>
      <c r="AJ174">
        <f t="shared" si="139"/>
        <v>0</v>
      </c>
      <c r="AK174">
        <f t="shared" si="139"/>
        <v>0</v>
      </c>
      <c r="AL174">
        <f t="shared" si="140"/>
        <v>0</v>
      </c>
      <c r="AM174">
        <f t="shared" si="140"/>
        <v>0</v>
      </c>
      <c r="AN174">
        <f t="shared" si="107"/>
        <v>0</v>
      </c>
      <c r="AO174">
        <f t="shared" si="141"/>
        <v>0</v>
      </c>
      <c r="AP174">
        <f t="shared" si="141"/>
        <v>0</v>
      </c>
      <c r="AQ174">
        <f t="shared" si="141"/>
        <v>0</v>
      </c>
      <c r="AR174">
        <f t="shared" si="141"/>
        <v>0</v>
      </c>
      <c r="AS174">
        <f t="shared" si="142"/>
        <v>0</v>
      </c>
      <c r="AT174">
        <f t="shared" si="142"/>
        <v>0</v>
      </c>
      <c r="AU174" t="b">
        <f t="shared" si="115"/>
        <v>0</v>
      </c>
      <c r="AV174" t="b">
        <f t="shared" si="116"/>
        <v>1</v>
      </c>
      <c r="AW174" t="b">
        <f t="shared" si="108"/>
        <v>1</v>
      </c>
      <c r="AX174">
        <f t="shared" si="109"/>
        <v>1</v>
      </c>
      <c r="AY174">
        <f t="shared" si="143"/>
        <v>0</v>
      </c>
      <c r="AZ174">
        <f t="shared" si="143"/>
        <v>1</v>
      </c>
      <c r="BA174">
        <f t="shared" si="143"/>
        <v>0</v>
      </c>
      <c r="BB174">
        <f t="shared" si="143"/>
        <v>1</v>
      </c>
      <c r="BC174">
        <f t="shared" si="144"/>
        <v>0</v>
      </c>
      <c r="BD174">
        <f t="shared" si="144"/>
        <v>0</v>
      </c>
      <c r="BE174">
        <f t="shared" si="117"/>
        <v>0</v>
      </c>
      <c r="BF174">
        <f t="shared" si="118"/>
        <v>0</v>
      </c>
      <c r="BG174">
        <f t="shared" si="119"/>
        <v>0</v>
      </c>
      <c r="BH174">
        <f t="shared" si="120"/>
        <v>0</v>
      </c>
      <c r="BI174">
        <f t="shared" si="121"/>
        <v>0</v>
      </c>
      <c r="BJ174">
        <f t="shared" si="122"/>
        <v>0</v>
      </c>
      <c r="BK174">
        <f t="shared" si="123"/>
        <v>0</v>
      </c>
      <c r="BL174">
        <f t="shared" si="124"/>
        <v>0</v>
      </c>
      <c r="BM174">
        <f t="shared" si="125"/>
        <v>0</v>
      </c>
      <c r="BN174">
        <f t="shared" si="126"/>
        <v>0</v>
      </c>
      <c r="BO174">
        <f t="shared" si="127"/>
        <v>0</v>
      </c>
      <c r="BP174">
        <f t="shared" si="128"/>
        <v>0</v>
      </c>
      <c r="BQ174">
        <f t="shared" si="129"/>
        <v>0</v>
      </c>
      <c r="BR174">
        <f t="shared" si="130"/>
        <v>0</v>
      </c>
      <c r="BS174">
        <f t="shared" si="131"/>
        <v>1</v>
      </c>
      <c r="BT174">
        <f t="shared" si="132"/>
        <v>0</v>
      </c>
      <c r="BU174">
        <f t="shared" si="133"/>
        <v>1</v>
      </c>
      <c r="BV174">
        <f t="shared" si="134"/>
        <v>0</v>
      </c>
      <c r="BW174">
        <f t="shared" si="135"/>
        <v>1</v>
      </c>
      <c r="BX174">
        <f t="shared" si="136"/>
        <v>0</v>
      </c>
      <c r="BY174">
        <f t="shared" si="137"/>
        <v>0</v>
      </c>
      <c r="BZ174">
        <v>1</v>
      </c>
    </row>
    <row r="175" spans="1:78" x14ac:dyDescent="0.2">
      <c r="A175">
        <v>5</v>
      </c>
      <c r="B175">
        <v>925</v>
      </c>
      <c r="C175" t="s">
        <v>29</v>
      </c>
      <c r="D175">
        <v>6</v>
      </c>
      <c r="E175">
        <v>250</v>
      </c>
      <c r="F175">
        <v>1</v>
      </c>
      <c r="G175">
        <v>6</v>
      </c>
      <c r="H175" s="2">
        <v>2.06</v>
      </c>
      <c r="I175" s="1"/>
      <c r="J175">
        <f t="shared" si="110"/>
        <v>0</v>
      </c>
      <c r="K175">
        <f t="shared" si="98"/>
        <v>0</v>
      </c>
      <c r="L175">
        <f t="shared" si="99"/>
        <v>0</v>
      </c>
      <c r="M175">
        <f t="shared" si="100"/>
        <v>0</v>
      </c>
      <c r="N175">
        <f t="shared" si="101"/>
        <v>0</v>
      </c>
      <c r="O175">
        <f t="shared" si="102"/>
        <v>0</v>
      </c>
      <c r="P175">
        <f t="shared" si="103"/>
        <v>1</v>
      </c>
      <c r="Q175">
        <f t="shared" si="104"/>
        <v>0</v>
      </c>
      <c r="R175">
        <f t="shared" si="105"/>
        <v>0</v>
      </c>
      <c r="S175">
        <f>VLOOKUP(D175,[1]stage!A:B,2,TRUE)</f>
        <v>0</v>
      </c>
      <c r="T175">
        <f t="shared" si="111"/>
        <v>0</v>
      </c>
      <c r="U175">
        <v>0</v>
      </c>
      <c r="V175">
        <v>1</v>
      </c>
      <c r="W175">
        <v>0</v>
      </c>
      <c r="X175">
        <v>1</v>
      </c>
      <c r="Y175">
        <v>0</v>
      </c>
      <c r="Z175">
        <v>0</v>
      </c>
      <c r="AA175">
        <f>VLOOKUP(D175,[1]Demand!A:B,2,TRUE)</f>
        <v>19</v>
      </c>
      <c r="AB175">
        <f t="shared" si="106"/>
        <v>250</v>
      </c>
      <c r="AC175">
        <f t="shared" si="112"/>
        <v>269</v>
      </c>
      <c r="AD175">
        <f t="shared" si="113"/>
        <v>-19</v>
      </c>
      <c r="AE175">
        <f t="shared" si="114"/>
        <v>0</v>
      </c>
      <c r="AF175">
        <f t="shared" si="138"/>
        <v>19</v>
      </c>
      <c r="AG175">
        <f t="shared" si="138"/>
        <v>0</v>
      </c>
      <c r="AH175">
        <f t="shared" si="139"/>
        <v>0</v>
      </c>
      <c r="AI175">
        <f t="shared" si="139"/>
        <v>0</v>
      </c>
      <c r="AJ175">
        <f t="shared" si="139"/>
        <v>0</v>
      </c>
      <c r="AK175">
        <f t="shared" si="139"/>
        <v>0</v>
      </c>
      <c r="AL175">
        <f t="shared" si="140"/>
        <v>0</v>
      </c>
      <c r="AM175">
        <f t="shared" si="140"/>
        <v>0</v>
      </c>
      <c r="AN175">
        <f t="shared" si="107"/>
        <v>1</v>
      </c>
      <c r="AO175">
        <f t="shared" si="141"/>
        <v>0</v>
      </c>
      <c r="AP175">
        <f t="shared" si="141"/>
        <v>1</v>
      </c>
      <c r="AQ175">
        <f t="shared" si="141"/>
        <v>0</v>
      </c>
      <c r="AR175">
        <f t="shared" si="141"/>
        <v>1</v>
      </c>
      <c r="AS175">
        <f t="shared" si="142"/>
        <v>0</v>
      </c>
      <c r="AT175">
        <f t="shared" si="142"/>
        <v>0</v>
      </c>
      <c r="AU175" t="b">
        <f t="shared" si="115"/>
        <v>1</v>
      </c>
      <c r="AV175" t="b">
        <f t="shared" si="116"/>
        <v>0</v>
      </c>
      <c r="AW175" t="b">
        <f t="shared" si="108"/>
        <v>1</v>
      </c>
      <c r="AX175">
        <f t="shared" si="109"/>
        <v>1</v>
      </c>
      <c r="AY175">
        <f t="shared" si="143"/>
        <v>0</v>
      </c>
      <c r="AZ175">
        <f t="shared" si="143"/>
        <v>1</v>
      </c>
      <c r="BA175">
        <f t="shared" si="143"/>
        <v>0</v>
      </c>
      <c r="BB175">
        <f t="shared" si="143"/>
        <v>1</v>
      </c>
      <c r="BC175">
        <f t="shared" si="144"/>
        <v>0</v>
      </c>
      <c r="BD175">
        <f t="shared" si="144"/>
        <v>0</v>
      </c>
      <c r="BE175">
        <f t="shared" si="117"/>
        <v>0</v>
      </c>
      <c r="BF175">
        <f t="shared" si="118"/>
        <v>0</v>
      </c>
      <c r="BG175">
        <f t="shared" si="119"/>
        <v>0</v>
      </c>
      <c r="BH175">
        <f t="shared" si="120"/>
        <v>0</v>
      </c>
      <c r="BI175">
        <f t="shared" si="121"/>
        <v>0</v>
      </c>
      <c r="BJ175">
        <f t="shared" si="122"/>
        <v>0</v>
      </c>
      <c r="BK175">
        <f t="shared" si="123"/>
        <v>0</v>
      </c>
      <c r="BL175">
        <f t="shared" si="124"/>
        <v>0</v>
      </c>
      <c r="BM175">
        <f t="shared" si="125"/>
        <v>0</v>
      </c>
      <c r="BN175">
        <f t="shared" si="126"/>
        <v>0</v>
      </c>
      <c r="BO175">
        <f t="shared" si="127"/>
        <v>0</v>
      </c>
      <c r="BP175">
        <f t="shared" si="128"/>
        <v>0</v>
      </c>
      <c r="BQ175">
        <f t="shared" si="129"/>
        <v>0</v>
      </c>
      <c r="BR175">
        <f t="shared" si="130"/>
        <v>0</v>
      </c>
      <c r="BS175">
        <f t="shared" si="131"/>
        <v>1</v>
      </c>
      <c r="BT175">
        <f t="shared" si="132"/>
        <v>0</v>
      </c>
      <c r="BU175">
        <f t="shared" si="133"/>
        <v>1</v>
      </c>
      <c r="BV175">
        <f t="shared" si="134"/>
        <v>0</v>
      </c>
      <c r="BW175">
        <f t="shared" si="135"/>
        <v>1</v>
      </c>
      <c r="BX175">
        <f t="shared" si="136"/>
        <v>0</v>
      </c>
      <c r="BY175">
        <f t="shared" si="137"/>
        <v>0</v>
      </c>
      <c r="BZ175">
        <v>1</v>
      </c>
    </row>
    <row r="176" spans="1:78" x14ac:dyDescent="0.2">
      <c r="A176">
        <v>5</v>
      </c>
      <c r="B176">
        <v>925</v>
      </c>
      <c r="C176" t="s">
        <v>29</v>
      </c>
      <c r="D176">
        <v>7</v>
      </c>
      <c r="E176">
        <v>19</v>
      </c>
      <c r="F176">
        <v>1</v>
      </c>
      <c r="G176">
        <v>6</v>
      </c>
      <c r="H176" s="2">
        <v>2.06</v>
      </c>
      <c r="I176" s="1"/>
      <c r="J176">
        <f t="shared" si="110"/>
        <v>0</v>
      </c>
      <c r="K176">
        <f t="shared" si="98"/>
        <v>0</v>
      </c>
      <c r="L176">
        <f t="shared" si="99"/>
        <v>0</v>
      </c>
      <c r="M176">
        <f t="shared" si="100"/>
        <v>0</v>
      </c>
      <c r="N176">
        <f t="shared" si="101"/>
        <v>0</v>
      </c>
      <c r="O176">
        <f t="shared" si="102"/>
        <v>0</v>
      </c>
      <c r="P176">
        <f t="shared" si="103"/>
        <v>0</v>
      </c>
      <c r="Q176">
        <f t="shared" si="104"/>
        <v>1</v>
      </c>
      <c r="R176">
        <f t="shared" si="105"/>
        <v>0</v>
      </c>
      <c r="S176">
        <f>VLOOKUP(D176,[1]stage!A:B,2,TRUE)</f>
        <v>0</v>
      </c>
      <c r="T176">
        <f t="shared" si="111"/>
        <v>0</v>
      </c>
      <c r="U176">
        <v>0</v>
      </c>
      <c r="V176">
        <v>1</v>
      </c>
      <c r="W176">
        <v>0</v>
      </c>
      <c r="X176">
        <v>1</v>
      </c>
      <c r="Y176">
        <v>0</v>
      </c>
      <c r="Z176">
        <v>0</v>
      </c>
      <c r="AA176">
        <f>VLOOKUP(D176,[1]Demand!A:B,2,TRUE)</f>
        <v>321</v>
      </c>
      <c r="AB176">
        <f t="shared" si="106"/>
        <v>19</v>
      </c>
      <c r="AC176">
        <f t="shared" si="112"/>
        <v>250</v>
      </c>
      <c r="AD176">
        <f t="shared" si="113"/>
        <v>-231</v>
      </c>
      <c r="AE176">
        <f t="shared" si="114"/>
        <v>0</v>
      </c>
      <c r="AF176">
        <f t="shared" si="138"/>
        <v>231</v>
      </c>
      <c r="AG176">
        <f t="shared" si="138"/>
        <v>0</v>
      </c>
      <c r="AH176">
        <f t="shared" si="139"/>
        <v>0</v>
      </c>
      <c r="AI176">
        <f t="shared" si="139"/>
        <v>0</v>
      </c>
      <c r="AJ176">
        <f t="shared" si="139"/>
        <v>0</v>
      </c>
      <c r="AK176">
        <f t="shared" si="139"/>
        <v>0</v>
      </c>
      <c r="AL176">
        <f t="shared" si="140"/>
        <v>0</v>
      </c>
      <c r="AM176">
        <f t="shared" si="140"/>
        <v>0</v>
      </c>
      <c r="AN176">
        <f t="shared" si="107"/>
        <v>1</v>
      </c>
      <c r="AO176">
        <f t="shared" si="141"/>
        <v>0</v>
      </c>
      <c r="AP176">
        <f t="shared" si="141"/>
        <v>1</v>
      </c>
      <c r="AQ176">
        <f t="shared" si="141"/>
        <v>0</v>
      </c>
      <c r="AR176">
        <f t="shared" si="141"/>
        <v>1</v>
      </c>
      <c r="AS176">
        <f t="shared" si="142"/>
        <v>0</v>
      </c>
      <c r="AT176">
        <f t="shared" si="142"/>
        <v>0</v>
      </c>
      <c r="AU176" t="b">
        <f t="shared" si="115"/>
        <v>1</v>
      </c>
      <c r="AV176" t="b">
        <f t="shared" si="116"/>
        <v>0</v>
      </c>
      <c r="AW176" t="b">
        <f t="shared" si="108"/>
        <v>1</v>
      </c>
      <c r="AX176">
        <f t="shared" si="109"/>
        <v>1</v>
      </c>
      <c r="AY176">
        <f t="shared" si="143"/>
        <v>0</v>
      </c>
      <c r="AZ176">
        <f t="shared" si="143"/>
        <v>1</v>
      </c>
      <c r="BA176">
        <f t="shared" si="143"/>
        <v>0</v>
      </c>
      <c r="BB176">
        <f t="shared" si="143"/>
        <v>1</v>
      </c>
      <c r="BC176">
        <f t="shared" si="144"/>
        <v>0</v>
      </c>
      <c r="BD176">
        <f t="shared" si="144"/>
        <v>0</v>
      </c>
      <c r="BE176">
        <f t="shared" si="117"/>
        <v>0</v>
      </c>
      <c r="BF176">
        <f t="shared" si="118"/>
        <v>0</v>
      </c>
      <c r="BG176">
        <f t="shared" si="119"/>
        <v>0</v>
      </c>
      <c r="BH176">
        <f t="shared" si="120"/>
        <v>0</v>
      </c>
      <c r="BI176">
        <f t="shared" si="121"/>
        <v>0</v>
      </c>
      <c r="BJ176">
        <f t="shared" si="122"/>
        <v>0</v>
      </c>
      <c r="BK176">
        <f t="shared" si="123"/>
        <v>0</v>
      </c>
      <c r="BL176">
        <f t="shared" si="124"/>
        <v>0</v>
      </c>
      <c r="BM176">
        <f t="shared" si="125"/>
        <v>0</v>
      </c>
      <c r="BN176">
        <f t="shared" si="126"/>
        <v>0</v>
      </c>
      <c r="BO176">
        <f t="shared" si="127"/>
        <v>0</v>
      </c>
      <c r="BP176">
        <f t="shared" si="128"/>
        <v>0</v>
      </c>
      <c r="BQ176">
        <f t="shared" si="129"/>
        <v>0</v>
      </c>
      <c r="BR176">
        <f t="shared" si="130"/>
        <v>0</v>
      </c>
      <c r="BS176">
        <f t="shared" si="131"/>
        <v>1</v>
      </c>
      <c r="BT176">
        <f t="shared" si="132"/>
        <v>0</v>
      </c>
      <c r="BU176">
        <f t="shared" si="133"/>
        <v>1</v>
      </c>
      <c r="BV176">
        <f t="shared" si="134"/>
        <v>0</v>
      </c>
      <c r="BW176">
        <f t="shared" si="135"/>
        <v>1</v>
      </c>
      <c r="BX176">
        <f t="shared" si="136"/>
        <v>0</v>
      </c>
      <c r="BY176">
        <f t="shared" si="137"/>
        <v>0</v>
      </c>
      <c r="BZ176">
        <v>1</v>
      </c>
    </row>
    <row r="177" spans="1:78" x14ac:dyDescent="0.2">
      <c r="A177">
        <v>5</v>
      </c>
      <c r="B177">
        <v>925</v>
      </c>
      <c r="C177" t="s">
        <v>29</v>
      </c>
      <c r="D177">
        <v>8</v>
      </c>
      <c r="E177">
        <v>321</v>
      </c>
      <c r="F177">
        <v>1</v>
      </c>
      <c r="G177">
        <v>6</v>
      </c>
      <c r="H177" s="2">
        <v>2.06</v>
      </c>
      <c r="I177" s="1"/>
      <c r="J177">
        <f t="shared" si="110"/>
        <v>0</v>
      </c>
      <c r="K177">
        <f t="shared" si="98"/>
        <v>0</v>
      </c>
      <c r="L177">
        <f t="shared" si="99"/>
        <v>0</v>
      </c>
      <c r="M177">
        <f t="shared" si="100"/>
        <v>0</v>
      </c>
      <c r="N177">
        <f t="shared" si="101"/>
        <v>0</v>
      </c>
      <c r="O177">
        <f t="shared" si="102"/>
        <v>0</v>
      </c>
      <c r="P177">
        <f t="shared" si="103"/>
        <v>0</v>
      </c>
      <c r="Q177">
        <f t="shared" si="104"/>
        <v>0</v>
      </c>
      <c r="R177">
        <f t="shared" si="105"/>
        <v>1</v>
      </c>
      <c r="S177">
        <f>VLOOKUP(D177,[1]stage!A:B,2,TRUE)</f>
        <v>0</v>
      </c>
      <c r="T177">
        <f t="shared" si="111"/>
        <v>0</v>
      </c>
      <c r="U177">
        <v>0</v>
      </c>
      <c r="V177">
        <v>1</v>
      </c>
      <c r="W177">
        <v>0</v>
      </c>
      <c r="X177">
        <v>1</v>
      </c>
      <c r="Y177">
        <v>0</v>
      </c>
      <c r="Z177">
        <v>0</v>
      </c>
      <c r="AA177">
        <f>VLOOKUP(D177,[1]Demand!A:B,2,TRUE)</f>
        <v>414</v>
      </c>
      <c r="AB177">
        <f t="shared" si="106"/>
        <v>321</v>
      </c>
      <c r="AC177">
        <f t="shared" si="112"/>
        <v>19</v>
      </c>
      <c r="AD177">
        <f t="shared" si="113"/>
        <v>302</v>
      </c>
      <c r="AE177">
        <f t="shared" si="114"/>
        <v>0</v>
      </c>
      <c r="AF177">
        <f t="shared" si="138"/>
        <v>302</v>
      </c>
      <c r="AG177">
        <f t="shared" si="138"/>
        <v>0</v>
      </c>
      <c r="AH177">
        <f t="shared" si="139"/>
        <v>0</v>
      </c>
      <c r="AI177">
        <f t="shared" si="139"/>
        <v>0</v>
      </c>
      <c r="AJ177">
        <f t="shared" si="139"/>
        <v>0</v>
      </c>
      <c r="AK177">
        <f t="shared" si="139"/>
        <v>0</v>
      </c>
      <c r="AL177">
        <f t="shared" si="140"/>
        <v>0</v>
      </c>
      <c r="AM177">
        <f t="shared" si="140"/>
        <v>0</v>
      </c>
      <c r="AN177">
        <f t="shared" si="107"/>
        <v>0</v>
      </c>
      <c r="AO177">
        <f t="shared" si="141"/>
        <v>0</v>
      </c>
      <c r="AP177">
        <f t="shared" si="141"/>
        <v>0</v>
      </c>
      <c r="AQ177">
        <f t="shared" si="141"/>
        <v>0</v>
      </c>
      <c r="AR177">
        <f t="shared" si="141"/>
        <v>0</v>
      </c>
      <c r="AS177">
        <f t="shared" si="142"/>
        <v>0</v>
      </c>
      <c r="AT177">
        <f t="shared" si="142"/>
        <v>0</v>
      </c>
      <c r="AU177" t="b">
        <f t="shared" si="115"/>
        <v>0</v>
      </c>
      <c r="AV177" t="b">
        <f t="shared" si="116"/>
        <v>1</v>
      </c>
      <c r="AW177" t="b">
        <f t="shared" si="108"/>
        <v>1</v>
      </c>
      <c r="AX177">
        <f t="shared" si="109"/>
        <v>1</v>
      </c>
      <c r="AY177">
        <f t="shared" si="143"/>
        <v>0</v>
      </c>
      <c r="AZ177">
        <f t="shared" si="143"/>
        <v>1</v>
      </c>
      <c r="BA177">
        <f t="shared" si="143"/>
        <v>0</v>
      </c>
      <c r="BB177">
        <f t="shared" si="143"/>
        <v>1</v>
      </c>
      <c r="BC177">
        <f t="shared" si="144"/>
        <v>0</v>
      </c>
      <c r="BD177">
        <f t="shared" si="144"/>
        <v>0</v>
      </c>
      <c r="BE177">
        <f t="shared" si="117"/>
        <v>0</v>
      </c>
      <c r="BF177">
        <f t="shared" si="118"/>
        <v>0</v>
      </c>
      <c r="BG177">
        <f t="shared" si="119"/>
        <v>0</v>
      </c>
      <c r="BH177">
        <f t="shared" si="120"/>
        <v>0</v>
      </c>
      <c r="BI177">
        <f t="shared" si="121"/>
        <v>0</v>
      </c>
      <c r="BJ177">
        <f t="shared" si="122"/>
        <v>0</v>
      </c>
      <c r="BK177">
        <f t="shared" si="123"/>
        <v>0</v>
      </c>
      <c r="BL177">
        <f t="shared" si="124"/>
        <v>0</v>
      </c>
      <c r="BM177">
        <f t="shared" si="125"/>
        <v>0</v>
      </c>
      <c r="BN177">
        <f t="shared" si="126"/>
        <v>0</v>
      </c>
      <c r="BO177">
        <f t="shared" si="127"/>
        <v>0</v>
      </c>
      <c r="BP177">
        <f t="shared" si="128"/>
        <v>0</v>
      </c>
      <c r="BQ177">
        <f t="shared" si="129"/>
        <v>0</v>
      </c>
      <c r="BR177">
        <f t="shared" si="130"/>
        <v>0</v>
      </c>
      <c r="BS177">
        <f t="shared" si="131"/>
        <v>1</v>
      </c>
      <c r="BT177">
        <f t="shared" si="132"/>
        <v>0</v>
      </c>
      <c r="BU177">
        <f t="shared" si="133"/>
        <v>1</v>
      </c>
      <c r="BV177">
        <f t="shared" si="134"/>
        <v>0</v>
      </c>
      <c r="BW177">
        <f t="shared" si="135"/>
        <v>1</v>
      </c>
      <c r="BX177">
        <f t="shared" si="136"/>
        <v>0</v>
      </c>
      <c r="BY177">
        <f t="shared" si="137"/>
        <v>0</v>
      </c>
      <c r="BZ177">
        <v>1</v>
      </c>
    </row>
    <row r="178" spans="1:78" x14ac:dyDescent="0.2">
      <c r="A178">
        <v>5</v>
      </c>
      <c r="B178">
        <v>926</v>
      </c>
      <c r="C178" t="s">
        <v>30</v>
      </c>
      <c r="D178">
        <v>1</v>
      </c>
      <c r="E178">
        <v>250</v>
      </c>
      <c r="F178">
        <v>2</v>
      </c>
      <c r="G178">
        <v>5</v>
      </c>
      <c r="H178" s="2">
        <v>64</v>
      </c>
      <c r="I178" s="1"/>
      <c r="J178">
        <f t="shared" si="110"/>
        <v>0</v>
      </c>
      <c r="K178">
        <f t="shared" si="98"/>
        <v>1</v>
      </c>
      <c r="L178">
        <f t="shared" si="99"/>
        <v>0</v>
      </c>
      <c r="M178">
        <f t="shared" si="100"/>
        <v>0</v>
      </c>
      <c r="N178">
        <f t="shared" si="101"/>
        <v>0</v>
      </c>
      <c r="O178">
        <f t="shared" si="102"/>
        <v>0</v>
      </c>
      <c r="P178">
        <f t="shared" si="103"/>
        <v>0</v>
      </c>
      <c r="Q178">
        <f t="shared" si="104"/>
        <v>0</v>
      </c>
      <c r="R178">
        <f t="shared" si="105"/>
        <v>0</v>
      </c>
      <c r="S178">
        <f>VLOOKUP(D178,[1]stage!A:B,2,TRUE)</f>
        <v>0</v>
      </c>
      <c r="T178">
        <f t="shared" si="111"/>
        <v>0</v>
      </c>
      <c r="U178">
        <v>0</v>
      </c>
      <c r="V178">
        <v>1</v>
      </c>
      <c r="W178">
        <v>0</v>
      </c>
      <c r="X178">
        <v>1</v>
      </c>
      <c r="Y178">
        <v>0</v>
      </c>
      <c r="Z178">
        <v>0</v>
      </c>
      <c r="AA178">
        <f>VLOOKUP(D178,[1]Demand!A:B,2,TRUE)</f>
        <v>423</v>
      </c>
      <c r="AB178">
        <f t="shared" si="106"/>
        <v>414</v>
      </c>
      <c r="AC178">
        <f t="shared" si="112"/>
        <v>321</v>
      </c>
      <c r="AD178">
        <f t="shared" si="113"/>
        <v>-71</v>
      </c>
      <c r="AE178">
        <f t="shared" si="114"/>
        <v>-164</v>
      </c>
      <c r="AF178">
        <f t="shared" si="138"/>
        <v>71</v>
      </c>
      <c r="AG178">
        <f t="shared" si="138"/>
        <v>164</v>
      </c>
      <c r="AH178">
        <f t="shared" si="139"/>
        <v>0</v>
      </c>
      <c r="AI178">
        <f t="shared" si="139"/>
        <v>0</v>
      </c>
      <c r="AJ178">
        <f t="shared" si="139"/>
        <v>0</v>
      </c>
      <c r="AK178">
        <f t="shared" si="139"/>
        <v>0</v>
      </c>
      <c r="AL178">
        <f t="shared" si="140"/>
        <v>0</v>
      </c>
      <c r="AM178">
        <f t="shared" si="140"/>
        <v>0</v>
      </c>
      <c r="AN178">
        <f t="shared" si="107"/>
        <v>0</v>
      </c>
      <c r="AO178">
        <f t="shared" si="141"/>
        <v>0</v>
      </c>
      <c r="AP178">
        <f t="shared" si="141"/>
        <v>0</v>
      </c>
      <c r="AQ178">
        <f t="shared" si="141"/>
        <v>0</v>
      </c>
      <c r="AR178">
        <f t="shared" si="141"/>
        <v>0</v>
      </c>
      <c r="AS178">
        <f t="shared" si="142"/>
        <v>0</v>
      </c>
      <c r="AT178">
        <f t="shared" si="142"/>
        <v>0</v>
      </c>
      <c r="AU178" t="b">
        <f t="shared" si="115"/>
        <v>0</v>
      </c>
      <c r="AV178" t="b">
        <f t="shared" si="116"/>
        <v>0</v>
      </c>
      <c r="AW178" t="b">
        <f t="shared" si="108"/>
        <v>0</v>
      </c>
      <c r="AX178">
        <f t="shared" si="109"/>
        <v>0</v>
      </c>
      <c r="AY178">
        <f t="shared" si="143"/>
        <v>0</v>
      </c>
      <c r="AZ178">
        <f t="shared" si="143"/>
        <v>0</v>
      </c>
      <c r="BA178">
        <f t="shared" si="143"/>
        <v>0</v>
      </c>
      <c r="BB178">
        <f t="shared" si="143"/>
        <v>0</v>
      </c>
      <c r="BC178">
        <f t="shared" si="144"/>
        <v>0</v>
      </c>
      <c r="BD178">
        <f t="shared" si="144"/>
        <v>0</v>
      </c>
      <c r="BE178">
        <f t="shared" si="117"/>
        <v>0</v>
      </c>
      <c r="BF178">
        <f t="shared" si="118"/>
        <v>0</v>
      </c>
      <c r="BG178">
        <f t="shared" si="119"/>
        <v>0</v>
      </c>
      <c r="BH178">
        <f t="shared" si="120"/>
        <v>0</v>
      </c>
      <c r="BI178">
        <f t="shared" si="121"/>
        <v>0</v>
      </c>
      <c r="BJ178">
        <f t="shared" si="122"/>
        <v>0</v>
      </c>
      <c r="BK178">
        <f t="shared" si="123"/>
        <v>0</v>
      </c>
      <c r="BL178">
        <f t="shared" si="124"/>
        <v>0</v>
      </c>
      <c r="BM178">
        <f t="shared" si="125"/>
        <v>0</v>
      </c>
      <c r="BN178">
        <f t="shared" si="126"/>
        <v>0</v>
      </c>
      <c r="BO178">
        <f t="shared" si="127"/>
        <v>0</v>
      </c>
      <c r="BP178">
        <f t="shared" si="128"/>
        <v>0</v>
      </c>
      <c r="BQ178">
        <f t="shared" si="129"/>
        <v>0</v>
      </c>
      <c r="BR178">
        <f t="shared" si="130"/>
        <v>0</v>
      </c>
      <c r="BS178">
        <f t="shared" si="131"/>
        <v>1</v>
      </c>
      <c r="BT178">
        <f t="shared" si="132"/>
        <v>0</v>
      </c>
      <c r="BU178">
        <f t="shared" si="133"/>
        <v>1</v>
      </c>
      <c r="BV178">
        <f t="shared" si="134"/>
        <v>0</v>
      </c>
      <c r="BW178">
        <f t="shared" si="135"/>
        <v>1</v>
      </c>
      <c r="BX178">
        <f t="shared" si="136"/>
        <v>0</v>
      </c>
      <c r="BY178">
        <f t="shared" si="137"/>
        <v>0</v>
      </c>
      <c r="BZ178">
        <v>1</v>
      </c>
    </row>
    <row r="179" spans="1:78" x14ac:dyDescent="0.2">
      <c r="A179">
        <v>5</v>
      </c>
      <c r="B179">
        <v>926</v>
      </c>
      <c r="C179" t="s">
        <v>30</v>
      </c>
      <c r="D179">
        <v>2</v>
      </c>
      <c r="E179">
        <v>300</v>
      </c>
      <c r="F179">
        <v>2</v>
      </c>
      <c r="G179">
        <v>5</v>
      </c>
      <c r="H179" s="2">
        <v>64</v>
      </c>
      <c r="I179" s="1"/>
      <c r="J179">
        <f t="shared" si="110"/>
        <v>0</v>
      </c>
      <c r="K179">
        <f t="shared" si="98"/>
        <v>0</v>
      </c>
      <c r="L179">
        <f t="shared" si="99"/>
        <v>1</v>
      </c>
      <c r="M179">
        <f t="shared" si="100"/>
        <v>0</v>
      </c>
      <c r="N179">
        <f t="shared" si="101"/>
        <v>0</v>
      </c>
      <c r="O179">
        <f t="shared" si="102"/>
        <v>0</v>
      </c>
      <c r="P179">
        <f t="shared" si="103"/>
        <v>0</v>
      </c>
      <c r="Q179">
        <f t="shared" si="104"/>
        <v>0</v>
      </c>
      <c r="R179">
        <f t="shared" si="105"/>
        <v>0</v>
      </c>
      <c r="S179">
        <f>VLOOKUP(D179,[1]stage!A:B,2,TRUE)</f>
        <v>1</v>
      </c>
      <c r="T179">
        <f t="shared" si="111"/>
        <v>1</v>
      </c>
      <c r="U179">
        <v>0</v>
      </c>
      <c r="V179">
        <v>1</v>
      </c>
      <c r="W179">
        <v>0</v>
      </c>
      <c r="X179">
        <v>1</v>
      </c>
      <c r="Y179">
        <v>0</v>
      </c>
      <c r="Z179">
        <v>0</v>
      </c>
      <c r="AA179">
        <f>VLOOKUP(D179,[1]Demand!A:B,2,TRUE)</f>
        <v>152</v>
      </c>
      <c r="AB179">
        <f t="shared" si="106"/>
        <v>423</v>
      </c>
      <c r="AC179">
        <f t="shared" si="112"/>
        <v>250</v>
      </c>
      <c r="AD179">
        <f t="shared" si="113"/>
        <v>50</v>
      </c>
      <c r="AE179">
        <f t="shared" si="114"/>
        <v>-123</v>
      </c>
      <c r="AF179">
        <f t="shared" si="138"/>
        <v>50</v>
      </c>
      <c r="AG179">
        <f t="shared" si="138"/>
        <v>123</v>
      </c>
      <c r="AH179">
        <f t="shared" si="139"/>
        <v>0</v>
      </c>
      <c r="AI179">
        <f t="shared" si="139"/>
        <v>1</v>
      </c>
      <c r="AJ179">
        <f t="shared" si="139"/>
        <v>0</v>
      </c>
      <c r="AK179">
        <f t="shared" si="139"/>
        <v>1</v>
      </c>
      <c r="AL179">
        <f t="shared" si="140"/>
        <v>0</v>
      </c>
      <c r="AM179">
        <f t="shared" si="140"/>
        <v>0</v>
      </c>
      <c r="AN179">
        <f t="shared" si="107"/>
        <v>0</v>
      </c>
      <c r="AO179">
        <f t="shared" si="141"/>
        <v>0</v>
      </c>
      <c r="AP179">
        <f t="shared" si="141"/>
        <v>0</v>
      </c>
      <c r="AQ179">
        <f t="shared" si="141"/>
        <v>0</v>
      </c>
      <c r="AR179">
        <f t="shared" si="141"/>
        <v>0</v>
      </c>
      <c r="AS179">
        <f t="shared" si="142"/>
        <v>0</v>
      </c>
      <c r="AT179">
        <f t="shared" si="142"/>
        <v>0</v>
      </c>
      <c r="AU179" t="b">
        <f t="shared" si="115"/>
        <v>0</v>
      </c>
      <c r="AV179" t="b">
        <f t="shared" si="116"/>
        <v>1</v>
      </c>
      <c r="AW179" t="b">
        <f t="shared" si="108"/>
        <v>1</v>
      </c>
      <c r="AX179">
        <f t="shared" si="109"/>
        <v>1</v>
      </c>
      <c r="AY179">
        <f t="shared" si="143"/>
        <v>0</v>
      </c>
      <c r="AZ179">
        <f t="shared" si="143"/>
        <v>1</v>
      </c>
      <c r="BA179">
        <f t="shared" si="143"/>
        <v>0</v>
      </c>
      <c r="BB179">
        <f t="shared" si="143"/>
        <v>1</v>
      </c>
      <c r="BC179">
        <f t="shared" si="144"/>
        <v>0</v>
      </c>
      <c r="BD179">
        <f t="shared" si="144"/>
        <v>0</v>
      </c>
      <c r="BE179">
        <f t="shared" si="117"/>
        <v>0</v>
      </c>
      <c r="BF179">
        <f t="shared" si="118"/>
        <v>0</v>
      </c>
      <c r="BG179">
        <f t="shared" si="119"/>
        <v>0</v>
      </c>
      <c r="BH179">
        <f t="shared" si="120"/>
        <v>0</v>
      </c>
      <c r="BI179">
        <f t="shared" si="121"/>
        <v>0</v>
      </c>
      <c r="BJ179">
        <f t="shared" si="122"/>
        <v>0</v>
      </c>
      <c r="BK179">
        <f t="shared" si="123"/>
        <v>0</v>
      </c>
      <c r="BL179">
        <f t="shared" si="124"/>
        <v>0</v>
      </c>
      <c r="BM179">
        <f t="shared" si="125"/>
        <v>0</v>
      </c>
      <c r="BN179">
        <f t="shared" si="126"/>
        <v>0</v>
      </c>
      <c r="BO179">
        <f t="shared" si="127"/>
        <v>0</v>
      </c>
      <c r="BP179">
        <f t="shared" si="128"/>
        <v>0</v>
      </c>
      <c r="BQ179">
        <f t="shared" si="129"/>
        <v>0</v>
      </c>
      <c r="BR179">
        <f t="shared" si="130"/>
        <v>0</v>
      </c>
      <c r="BS179">
        <f t="shared" si="131"/>
        <v>1</v>
      </c>
      <c r="BT179">
        <f t="shared" si="132"/>
        <v>0</v>
      </c>
      <c r="BU179">
        <f t="shared" si="133"/>
        <v>1</v>
      </c>
      <c r="BV179">
        <f t="shared" si="134"/>
        <v>0</v>
      </c>
      <c r="BW179">
        <f t="shared" si="135"/>
        <v>1</v>
      </c>
      <c r="BX179">
        <f t="shared" si="136"/>
        <v>0</v>
      </c>
      <c r="BY179">
        <f t="shared" si="137"/>
        <v>0</v>
      </c>
      <c r="BZ179">
        <v>1</v>
      </c>
    </row>
    <row r="180" spans="1:78" x14ac:dyDescent="0.2">
      <c r="A180">
        <v>5</v>
      </c>
      <c r="B180">
        <v>926</v>
      </c>
      <c r="C180" t="s">
        <v>30</v>
      </c>
      <c r="D180">
        <v>3</v>
      </c>
      <c r="E180">
        <v>250</v>
      </c>
      <c r="F180">
        <v>2</v>
      </c>
      <c r="G180">
        <v>5</v>
      </c>
      <c r="H180" s="2">
        <v>64</v>
      </c>
      <c r="I180" s="1"/>
      <c r="J180">
        <f t="shared" si="110"/>
        <v>0</v>
      </c>
      <c r="K180">
        <f t="shared" si="98"/>
        <v>0</v>
      </c>
      <c r="L180">
        <f t="shared" si="99"/>
        <v>0</v>
      </c>
      <c r="M180">
        <f t="shared" si="100"/>
        <v>1</v>
      </c>
      <c r="N180">
        <f t="shared" si="101"/>
        <v>0</v>
      </c>
      <c r="O180">
        <f t="shared" si="102"/>
        <v>0</v>
      </c>
      <c r="P180">
        <f t="shared" si="103"/>
        <v>0</v>
      </c>
      <c r="Q180">
        <f t="shared" si="104"/>
        <v>0</v>
      </c>
      <c r="R180">
        <f t="shared" si="105"/>
        <v>0</v>
      </c>
      <c r="S180">
        <f>VLOOKUP(D180,[1]stage!A:B,2,TRUE)</f>
        <v>1</v>
      </c>
      <c r="T180">
        <f t="shared" si="111"/>
        <v>1</v>
      </c>
      <c r="U180">
        <v>0</v>
      </c>
      <c r="V180">
        <v>1</v>
      </c>
      <c r="W180">
        <v>0</v>
      </c>
      <c r="X180">
        <v>1</v>
      </c>
      <c r="Y180">
        <v>0</v>
      </c>
      <c r="Z180">
        <v>0</v>
      </c>
      <c r="AA180">
        <f>VLOOKUP(D180,[1]Demand!A:B,2,TRUE)</f>
        <v>9</v>
      </c>
      <c r="AB180">
        <f t="shared" si="106"/>
        <v>152</v>
      </c>
      <c r="AC180">
        <f t="shared" si="112"/>
        <v>300</v>
      </c>
      <c r="AD180">
        <f t="shared" si="113"/>
        <v>-50</v>
      </c>
      <c r="AE180">
        <f t="shared" si="114"/>
        <v>98</v>
      </c>
      <c r="AF180">
        <f t="shared" si="138"/>
        <v>50</v>
      </c>
      <c r="AG180">
        <f t="shared" si="138"/>
        <v>98</v>
      </c>
      <c r="AH180">
        <f t="shared" si="139"/>
        <v>0</v>
      </c>
      <c r="AI180">
        <f t="shared" si="139"/>
        <v>1</v>
      </c>
      <c r="AJ180">
        <f t="shared" si="139"/>
        <v>0</v>
      </c>
      <c r="AK180">
        <f t="shared" si="139"/>
        <v>1</v>
      </c>
      <c r="AL180">
        <f t="shared" si="140"/>
        <v>0</v>
      </c>
      <c r="AM180">
        <f t="shared" si="140"/>
        <v>0</v>
      </c>
      <c r="AN180">
        <f t="shared" si="107"/>
        <v>1</v>
      </c>
      <c r="AO180">
        <f t="shared" si="141"/>
        <v>0</v>
      </c>
      <c r="AP180">
        <f t="shared" si="141"/>
        <v>1</v>
      </c>
      <c r="AQ180">
        <f t="shared" si="141"/>
        <v>0</v>
      </c>
      <c r="AR180">
        <f t="shared" si="141"/>
        <v>1</v>
      </c>
      <c r="AS180">
        <f t="shared" si="142"/>
        <v>0</v>
      </c>
      <c r="AT180">
        <f t="shared" si="142"/>
        <v>0</v>
      </c>
      <c r="AU180" t="b">
        <f t="shared" si="115"/>
        <v>1</v>
      </c>
      <c r="AV180" t="b">
        <f t="shared" si="116"/>
        <v>0</v>
      </c>
      <c r="AW180" t="b">
        <f t="shared" si="108"/>
        <v>1</v>
      </c>
      <c r="AX180">
        <f t="shared" si="109"/>
        <v>1</v>
      </c>
      <c r="AY180">
        <f t="shared" si="143"/>
        <v>0</v>
      </c>
      <c r="AZ180">
        <f t="shared" si="143"/>
        <v>1</v>
      </c>
      <c r="BA180">
        <f t="shared" si="143"/>
        <v>0</v>
      </c>
      <c r="BB180">
        <f t="shared" si="143"/>
        <v>1</v>
      </c>
      <c r="BC180">
        <f t="shared" si="144"/>
        <v>0</v>
      </c>
      <c r="BD180">
        <f t="shared" si="144"/>
        <v>0</v>
      </c>
      <c r="BE180">
        <f t="shared" si="117"/>
        <v>0</v>
      </c>
      <c r="BF180">
        <f t="shared" si="118"/>
        <v>0</v>
      </c>
      <c r="BG180">
        <f t="shared" si="119"/>
        <v>0</v>
      </c>
      <c r="BH180">
        <f t="shared" si="120"/>
        <v>0</v>
      </c>
      <c r="BI180">
        <f t="shared" si="121"/>
        <v>0</v>
      </c>
      <c r="BJ180">
        <f t="shared" si="122"/>
        <v>0</v>
      </c>
      <c r="BK180">
        <f t="shared" si="123"/>
        <v>0</v>
      </c>
      <c r="BL180">
        <f t="shared" si="124"/>
        <v>0</v>
      </c>
      <c r="BM180">
        <f t="shared" si="125"/>
        <v>0</v>
      </c>
      <c r="BN180">
        <f t="shared" si="126"/>
        <v>0</v>
      </c>
      <c r="BO180">
        <f t="shared" si="127"/>
        <v>0</v>
      </c>
      <c r="BP180">
        <f t="shared" si="128"/>
        <v>0</v>
      </c>
      <c r="BQ180">
        <f t="shared" si="129"/>
        <v>0</v>
      </c>
      <c r="BR180">
        <f t="shared" si="130"/>
        <v>0</v>
      </c>
      <c r="BS180">
        <f t="shared" si="131"/>
        <v>1</v>
      </c>
      <c r="BT180">
        <f t="shared" si="132"/>
        <v>0</v>
      </c>
      <c r="BU180">
        <f t="shared" si="133"/>
        <v>1</v>
      </c>
      <c r="BV180">
        <f t="shared" si="134"/>
        <v>0</v>
      </c>
      <c r="BW180">
        <f t="shared" si="135"/>
        <v>1</v>
      </c>
      <c r="BX180">
        <f t="shared" si="136"/>
        <v>0</v>
      </c>
      <c r="BY180">
        <f t="shared" si="137"/>
        <v>0</v>
      </c>
      <c r="BZ180">
        <v>1</v>
      </c>
    </row>
    <row r="181" spans="1:78" x14ac:dyDescent="0.2">
      <c r="A181">
        <v>5</v>
      </c>
      <c r="B181">
        <v>926</v>
      </c>
      <c r="C181" t="s">
        <v>30</v>
      </c>
      <c r="D181">
        <v>4</v>
      </c>
      <c r="E181">
        <v>100</v>
      </c>
      <c r="F181">
        <v>2</v>
      </c>
      <c r="G181">
        <v>5</v>
      </c>
      <c r="H181" s="2">
        <v>64</v>
      </c>
      <c r="I181" s="1"/>
      <c r="J181">
        <f t="shared" si="110"/>
        <v>0</v>
      </c>
      <c r="K181">
        <f t="shared" si="98"/>
        <v>0</v>
      </c>
      <c r="L181">
        <f t="shared" si="99"/>
        <v>0</v>
      </c>
      <c r="M181">
        <f t="shared" si="100"/>
        <v>0</v>
      </c>
      <c r="N181">
        <f t="shared" si="101"/>
        <v>1</v>
      </c>
      <c r="O181">
        <f t="shared" si="102"/>
        <v>0</v>
      </c>
      <c r="P181">
        <f t="shared" si="103"/>
        <v>0</v>
      </c>
      <c r="Q181">
        <f t="shared" si="104"/>
        <v>0</v>
      </c>
      <c r="R181">
        <f t="shared" si="105"/>
        <v>0</v>
      </c>
      <c r="S181">
        <f>VLOOKUP(D181,[1]stage!A:B,2,TRUE)</f>
        <v>0</v>
      </c>
      <c r="T181">
        <f t="shared" si="111"/>
        <v>0</v>
      </c>
      <c r="U181">
        <v>0</v>
      </c>
      <c r="V181">
        <v>1</v>
      </c>
      <c r="W181">
        <v>0</v>
      </c>
      <c r="X181">
        <v>1</v>
      </c>
      <c r="Y181">
        <v>0</v>
      </c>
      <c r="Z181">
        <v>0</v>
      </c>
      <c r="AA181">
        <f>VLOOKUP(D181,[1]Demand!A:B,2,TRUE)</f>
        <v>269</v>
      </c>
      <c r="AB181">
        <f t="shared" si="106"/>
        <v>9</v>
      </c>
      <c r="AC181">
        <f t="shared" si="112"/>
        <v>250</v>
      </c>
      <c r="AD181">
        <f t="shared" si="113"/>
        <v>-150</v>
      </c>
      <c r="AE181">
        <f t="shared" si="114"/>
        <v>91</v>
      </c>
      <c r="AF181">
        <f t="shared" si="138"/>
        <v>150</v>
      </c>
      <c r="AG181">
        <f t="shared" si="138"/>
        <v>91</v>
      </c>
      <c r="AH181">
        <f t="shared" si="139"/>
        <v>0</v>
      </c>
      <c r="AI181">
        <f t="shared" si="139"/>
        <v>0</v>
      </c>
      <c r="AJ181">
        <f t="shared" si="139"/>
        <v>0</v>
      </c>
      <c r="AK181">
        <f t="shared" si="139"/>
        <v>0</v>
      </c>
      <c r="AL181">
        <f t="shared" si="140"/>
        <v>0</v>
      </c>
      <c r="AM181">
        <f t="shared" si="140"/>
        <v>0</v>
      </c>
      <c r="AN181">
        <f t="shared" si="107"/>
        <v>1</v>
      </c>
      <c r="AO181">
        <f t="shared" si="141"/>
        <v>0</v>
      </c>
      <c r="AP181">
        <f t="shared" si="141"/>
        <v>1</v>
      </c>
      <c r="AQ181">
        <f t="shared" si="141"/>
        <v>0</v>
      </c>
      <c r="AR181">
        <f t="shared" si="141"/>
        <v>1</v>
      </c>
      <c r="AS181">
        <f t="shared" si="142"/>
        <v>0</v>
      </c>
      <c r="AT181">
        <f t="shared" si="142"/>
        <v>0</v>
      </c>
      <c r="AU181" t="b">
        <f t="shared" si="115"/>
        <v>1</v>
      </c>
      <c r="AV181" t="b">
        <f t="shared" si="116"/>
        <v>0</v>
      </c>
      <c r="AW181" t="b">
        <f t="shared" si="108"/>
        <v>1</v>
      </c>
      <c r="AX181">
        <f t="shared" si="109"/>
        <v>1</v>
      </c>
      <c r="AY181">
        <f t="shared" si="143"/>
        <v>0</v>
      </c>
      <c r="AZ181">
        <f t="shared" si="143"/>
        <v>1</v>
      </c>
      <c r="BA181">
        <f t="shared" si="143"/>
        <v>0</v>
      </c>
      <c r="BB181">
        <f t="shared" si="143"/>
        <v>1</v>
      </c>
      <c r="BC181">
        <f t="shared" si="144"/>
        <v>0</v>
      </c>
      <c r="BD181">
        <f t="shared" si="144"/>
        <v>0</v>
      </c>
      <c r="BE181">
        <f t="shared" si="117"/>
        <v>0</v>
      </c>
      <c r="BF181">
        <f t="shared" si="118"/>
        <v>0</v>
      </c>
      <c r="BG181">
        <f t="shared" si="119"/>
        <v>0</v>
      </c>
      <c r="BH181">
        <f t="shared" si="120"/>
        <v>0</v>
      </c>
      <c r="BI181">
        <f t="shared" si="121"/>
        <v>0</v>
      </c>
      <c r="BJ181">
        <f t="shared" si="122"/>
        <v>0</v>
      </c>
      <c r="BK181">
        <f t="shared" si="123"/>
        <v>0</v>
      </c>
      <c r="BL181">
        <f t="shared" si="124"/>
        <v>0</v>
      </c>
      <c r="BM181">
        <f t="shared" si="125"/>
        <v>0</v>
      </c>
      <c r="BN181">
        <f t="shared" si="126"/>
        <v>0</v>
      </c>
      <c r="BO181">
        <f t="shared" si="127"/>
        <v>0</v>
      </c>
      <c r="BP181">
        <f t="shared" si="128"/>
        <v>0</v>
      </c>
      <c r="BQ181">
        <f t="shared" si="129"/>
        <v>0</v>
      </c>
      <c r="BR181">
        <f t="shared" si="130"/>
        <v>0</v>
      </c>
      <c r="BS181">
        <f t="shared" si="131"/>
        <v>1</v>
      </c>
      <c r="BT181">
        <f t="shared" si="132"/>
        <v>0</v>
      </c>
      <c r="BU181">
        <f t="shared" si="133"/>
        <v>1</v>
      </c>
      <c r="BV181">
        <f t="shared" si="134"/>
        <v>0</v>
      </c>
      <c r="BW181">
        <f t="shared" si="135"/>
        <v>1</v>
      </c>
      <c r="BX181">
        <f t="shared" si="136"/>
        <v>0</v>
      </c>
      <c r="BY181">
        <f t="shared" si="137"/>
        <v>0</v>
      </c>
      <c r="BZ181">
        <v>1</v>
      </c>
    </row>
    <row r="182" spans="1:78" x14ac:dyDescent="0.2">
      <c r="A182">
        <v>5</v>
      </c>
      <c r="B182">
        <v>926</v>
      </c>
      <c r="C182" t="s">
        <v>30</v>
      </c>
      <c r="D182">
        <v>5</v>
      </c>
      <c r="E182">
        <v>250</v>
      </c>
      <c r="F182">
        <v>2</v>
      </c>
      <c r="G182">
        <v>5</v>
      </c>
      <c r="H182" s="2">
        <v>64</v>
      </c>
      <c r="I182" s="1"/>
      <c r="J182">
        <f t="shared" si="110"/>
        <v>0</v>
      </c>
      <c r="K182">
        <f t="shared" si="98"/>
        <v>0</v>
      </c>
      <c r="L182">
        <f t="shared" si="99"/>
        <v>0</v>
      </c>
      <c r="M182">
        <f t="shared" si="100"/>
        <v>0</v>
      </c>
      <c r="N182">
        <f t="shared" si="101"/>
        <v>0</v>
      </c>
      <c r="O182">
        <f t="shared" si="102"/>
        <v>1</v>
      </c>
      <c r="P182">
        <f t="shared" si="103"/>
        <v>0</v>
      </c>
      <c r="Q182">
        <f t="shared" si="104"/>
        <v>0</v>
      </c>
      <c r="R182">
        <f t="shared" si="105"/>
        <v>0</v>
      </c>
      <c r="S182">
        <f>VLOOKUP(D182,[1]stage!A:B,2,TRUE)</f>
        <v>0</v>
      </c>
      <c r="T182">
        <f t="shared" si="111"/>
        <v>0</v>
      </c>
      <c r="U182">
        <v>0</v>
      </c>
      <c r="V182">
        <v>1</v>
      </c>
      <c r="W182">
        <v>0</v>
      </c>
      <c r="X182">
        <v>1</v>
      </c>
      <c r="Y182">
        <v>0</v>
      </c>
      <c r="Z182">
        <v>0</v>
      </c>
      <c r="AA182">
        <f>VLOOKUP(D182,[1]Demand!A:B,2,TRUE)</f>
        <v>250</v>
      </c>
      <c r="AB182">
        <f t="shared" si="106"/>
        <v>269</v>
      </c>
      <c r="AC182">
        <f t="shared" si="112"/>
        <v>100</v>
      </c>
      <c r="AD182">
        <f t="shared" si="113"/>
        <v>150</v>
      </c>
      <c r="AE182">
        <f t="shared" si="114"/>
        <v>-19</v>
      </c>
      <c r="AF182">
        <f t="shared" si="138"/>
        <v>150</v>
      </c>
      <c r="AG182">
        <f t="shared" si="138"/>
        <v>19</v>
      </c>
      <c r="AH182">
        <f t="shared" si="139"/>
        <v>0</v>
      </c>
      <c r="AI182">
        <f t="shared" si="139"/>
        <v>0</v>
      </c>
      <c r="AJ182">
        <f t="shared" si="139"/>
        <v>0</v>
      </c>
      <c r="AK182">
        <f t="shared" si="139"/>
        <v>0</v>
      </c>
      <c r="AL182">
        <f t="shared" si="140"/>
        <v>0</v>
      </c>
      <c r="AM182">
        <f t="shared" si="140"/>
        <v>0</v>
      </c>
      <c r="AN182">
        <f t="shared" si="107"/>
        <v>0</v>
      </c>
      <c r="AO182">
        <f t="shared" si="141"/>
        <v>0</v>
      </c>
      <c r="AP182">
        <f t="shared" si="141"/>
        <v>0</v>
      </c>
      <c r="AQ182">
        <f t="shared" si="141"/>
        <v>0</v>
      </c>
      <c r="AR182">
        <f t="shared" si="141"/>
        <v>0</v>
      </c>
      <c r="AS182">
        <f t="shared" si="142"/>
        <v>0</v>
      </c>
      <c r="AT182">
        <f t="shared" si="142"/>
        <v>0</v>
      </c>
      <c r="AU182" t="b">
        <f t="shared" si="115"/>
        <v>0</v>
      </c>
      <c r="AV182" t="b">
        <f t="shared" si="116"/>
        <v>1</v>
      </c>
      <c r="AW182" t="b">
        <f t="shared" si="108"/>
        <v>1</v>
      </c>
      <c r="AX182">
        <f t="shared" si="109"/>
        <v>1</v>
      </c>
      <c r="AY182">
        <f t="shared" si="143"/>
        <v>0</v>
      </c>
      <c r="AZ182">
        <f t="shared" si="143"/>
        <v>1</v>
      </c>
      <c r="BA182">
        <f t="shared" si="143"/>
        <v>0</v>
      </c>
      <c r="BB182">
        <f t="shared" si="143"/>
        <v>1</v>
      </c>
      <c r="BC182">
        <f t="shared" si="144"/>
        <v>0</v>
      </c>
      <c r="BD182">
        <f t="shared" si="144"/>
        <v>0</v>
      </c>
      <c r="BE182">
        <f t="shared" si="117"/>
        <v>0</v>
      </c>
      <c r="BF182">
        <f t="shared" si="118"/>
        <v>0</v>
      </c>
      <c r="BG182">
        <f t="shared" si="119"/>
        <v>0</v>
      </c>
      <c r="BH182">
        <f t="shared" si="120"/>
        <v>0</v>
      </c>
      <c r="BI182">
        <f t="shared" si="121"/>
        <v>0</v>
      </c>
      <c r="BJ182">
        <f t="shared" si="122"/>
        <v>0</v>
      </c>
      <c r="BK182">
        <f t="shared" si="123"/>
        <v>0</v>
      </c>
      <c r="BL182">
        <f t="shared" si="124"/>
        <v>0</v>
      </c>
      <c r="BM182">
        <f t="shared" si="125"/>
        <v>0</v>
      </c>
      <c r="BN182">
        <f t="shared" si="126"/>
        <v>0</v>
      </c>
      <c r="BO182">
        <f t="shared" si="127"/>
        <v>0</v>
      </c>
      <c r="BP182">
        <f t="shared" si="128"/>
        <v>0</v>
      </c>
      <c r="BQ182">
        <f t="shared" si="129"/>
        <v>0</v>
      </c>
      <c r="BR182">
        <f t="shared" si="130"/>
        <v>0</v>
      </c>
      <c r="BS182">
        <f t="shared" si="131"/>
        <v>1</v>
      </c>
      <c r="BT182">
        <f t="shared" si="132"/>
        <v>0</v>
      </c>
      <c r="BU182">
        <f t="shared" si="133"/>
        <v>1</v>
      </c>
      <c r="BV182">
        <f t="shared" si="134"/>
        <v>0</v>
      </c>
      <c r="BW182">
        <f t="shared" si="135"/>
        <v>1</v>
      </c>
      <c r="BX182">
        <f t="shared" si="136"/>
        <v>0</v>
      </c>
      <c r="BY182">
        <f t="shared" si="137"/>
        <v>0</v>
      </c>
      <c r="BZ182">
        <v>1</v>
      </c>
    </row>
    <row r="183" spans="1:78" x14ac:dyDescent="0.2">
      <c r="A183">
        <v>5</v>
      </c>
      <c r="B183">
        <v>926</v>
      </c>
      <c r="C183" t="s">
        <v>30</v>
      </c>
      <c r="D183">
        <v>6</v>
      </c>
      <c r="E183">
        <v>150</v>
      </c>
      <c r="F183">
        <v>2</v>
      </c>
      <c r="G183">
        <v>5</v>
      </c>
      <c r="H183" s="2">
        <v>64</v>
      </c>
      <c r="I183" s="1"/>
      <c r="J183">
        <f t="shared" si="110"/>
        <v>0</v>
      </c>
      <c r="K183">
        <f t="shared" si="98"/>
        <v>0</v>
      </c>
      <c r="L183">
        <f t="shared" si="99"/>
        <v>0</v>
      </c>
      <c r="M183">
        <f t="shared" si="100"/>
        <v>0</v>
      </c>
      <c r="N183">
        <f t="shared" si="101"/>
        <v>0</v>
      </c>
      <c r="O183">
        <f t="shared" si="102"/>
        <v>0</v>
      </c>
      <c r="P183">
        <f t="shared" si="103"/>
        <v>1</v>
      </c>
      <c r="Q183">
        <f t="shared" si="104"/>
        <v>0</v>
      </c>
      <c r="R183">
        <f t="shared" si="105"/>
        <v>0</v>
      </c>
      <c r="S183">
        <f>VLOOKUP(D183,[1]stage!A:B,2,TRUE)</f>
        <v>0</v>
      </c>
      <c r="T183">
        <f t="shared" si="111"/>
        <v>0</v>
      </c>
      <c r="U183">
        <v>0</v>
      </c>
      <c r="V183">
        <v>1</v>
      </c>
      <c r="W183">
        <v>0</v>
      </c>
      <c r="X183">
        <v>1</v>
      </c>
      <c r="Y183">
        <v>0</v>
      </c>
      <c r="Z183">
        <v>0</v>
      </c>
      <c r="AA183">
        <f>VLOOKUP(D183,[1]Demand!A:B,2,TRUE)</f>
        <v>19</v>
      </c>
      <c r="AB183">
        <f t="shared" si="106"/>
        <v>250</v>
      </c>
      <c r="AC183">
        <f t="shared" si="112"/>
        <v>250</v>
      </c>
      <c r="AD183">
        <f t="shared" si="113"/>
        <v>-100</v>
      </c>
      <c r="AE183">
        <f t="shared" si="114"/>
        <v>-100</v>
      </c>
      <c r="AF183">
        <f t="shared" si="138"/>
        <v>100</v>
      </c>
      <c r="AG183">
        <f t="shared" si="138"/>
        <v>100</v>
      </c>
      <c r="AH183">
        <f t="shared" si="139"/>
        <v>0</v>
      </c>
      <c r="AI183">
        <f t="shared" si="139"/>
        <v>0</v>
      </c>
      <c r="AJ183">
        <f t="shared" si="139"/>
        <v>0</v>
      </c>
      <c r="AK183">
        <f t="shared" si="139"/>
        <v>0</v>
      </c>
      <c r="AL183">
        <f t="shared" si="140"/>
        <v>0</v>
      </c>
      <c r="AM183">
        <f t="shared" si="140"/>
        <v>0</v>
      </c>
      <c r="AN183">
        <f t="shared" si="107"/>
        <v>0</v>
      </c>
      <c r="AO183">
        <f t="shared" si="141"/>
        <v>0</v>
      </c>
      <c r="AP183">
        <f t="shared" si="141"/>
        <v>0</v>
      </c>
      <c r="AQ183">
        <f t="shared" si="141"/>
        <v>0</v>
      </c>
      <c r="AR183">
        <f t="shared" si="141"/>
        <v>0</v>
      </c>
      <c r="AS183">
        <f t="shared" si="142"/>
        <v>0</v>
      </c>
      <c r="AT183">
        <f t="shared" si="142"/>
        <v>0</v>
      </c>
      <c r="AU183" t="b">
        <f t="shared" si="115"/>
        <v>0</v>
      </c>
      <c r="AV183" t="b">
        <f t="shared" si="116"/>
        <v>0</v>
      </c>
      <c r="AW183" t="b">
        <f t="shared" si="108"/>
        <v>0</v>
      </c>
      <c r="AX183">
        <f t="shared" si="109"/>
        <v>0</v>
      </c>
      <c r="AY183">
        <f t="shared" si="143"/>
        <v>0</v>
      </c>
      <c r="AZ183">
        <f t="shared" si="143"/>
        <v>0</v>
      </c>
      <c r="BA183">
        <f t="shared" si="143"/>
        <v>0</v>
      </c>
      <c r="BB183">
        <f t="shared" si="143"/>
        <v>0</v>
      </c>
      <c r="BC183">
        <f t="shared" si="144"/>
        <v>0</v>
      </c>
      <c r="BD183">
        <f t="shared" si="144"/>
        <v>0</v>
      </c>
      <c r="BE183">
        <f t="shared" si="117"/>
        <v>0</v>
      </c>
      <c r="BF183">
        <f t="shared" si="118"/>
        <v>0</v>
      </c>
      <c r="BG183">
        <f t="shared" si="119"/>
        <v>0</v>
      </c>
      <c r="BH183">
        <f t="shared" si="120"/>
        <v>0</v>
      </c>
      <c r="BI183">
        <f t="shared" si="121"/>
        <v>0</v>
      </c>
      <c r="BJ183">
        <f t="shared" si="122"/>
        <v>0</v>
      </c>
      <c r="BK183">
        <f t="shared" si="123"/>
        <v>0</v>
      </c>
      <c r="BL183">
        <f t="shared" si="124"/>
        <v>0</v>
      </c>
      <c r="BM183">
        <f t="shared" si="125"/>
        <v>0</v>
      </c>
      <c r="BN183">
        <f t="shared" si="126"/>
        <v>0</v>
      </c>
      <c r="BO183">
        <f t="shared" si="127"/>
        <v>0</v>
      </c>
      <c r="BP183">
        <f t="shared" si="128"/>
        <v>0</v>
      </c>
      <c r="BQ183">
        <f t="shared" si="129"/>
        <v>0</v>
      </c>
      <c r="BR183">
        <f t="shared" si="130"/>
        <v>0</v>
      </c>
      <c r="BS183">
        <f t="shared" si="131"/>
        <v>1</v>
      </c>
      <c r="BT183">
        <f t="shared" si="132"/>
        <v>0</v>
      </c>
      <c r="BU183">
        <f t="shared" si="133"/>
        <v>1</v>
      </c>
      <c r="BV183">
        <f t="shared" si="134"/>
        <v>0</v>
      </c>
      <c r="BW183">
        <f t="shared" si="135"/>
        <v>1</v>
      </c>
      <c r="BX183">
        <f t="shared" si="136"/>
        <v>0</v>
      </c>
      <c r="BY183">
        <f t="shared" si="137"/>
        <v>0</v>
      </c>
      <c r="BZ183">
        <v>1</v>
      </c>
    </row>
    <row r="184" spans="1:78" x14ac:dyDescent="0.2">
      <c r="A184">
        <v>5</v>
      </c>
      <c r="B184">
        <v>926</v>
      </c>
      <c r="C184" t="s">
        <v>30</v>
      </c>
      <c r="D184">
        <v>7</v>
      </c>
      <c r="E184">
        <v>100</v>
      </c>
      <c r="F184">
        <v>2</v>
      </c>
      <c r="G184">
        <v>5</v>
      </c>
      <c r="H184" s="2">
        <v>64</v>
      </c>
      <c r="I184" s="1"/>
      <c r="J184">
        <f t="shared" si="110"/>
        <v>0</v>
      </c>
      <c r="K184">
        <f t="shared" si="98"/>
        <v>0</v>
      </c>
      <c r="L184">
        <f t="shared" si="99"/>
        <v>0</v>
      </c>
      <c r="M184">
        <f t="shared" si="100"/>
        <v>0</v>
      </c>
      <c r="N184">
        <f t="shared" si="101"/>
        <v>0</v>
      </c>
      <c r="O184">
        <f t="shared" si="102"/>
        <v>0</v>
      </c>
      <c r="P184">
        <f t="shared" si="103"/>
        <v>0</v>
      </c>
      <c r="Q184">
        <f t="shared" si="104"/>
        <v>1</v>
      </c>
      <c r="R184">
        <f t="shared" si="105"/>
        <v>0</v>
      </c>
      <c r="S184">
        <f>VLOOKUP(D184,[1]stage!A:B,2,TRUE)</f>
        <v>0</v>
      </c>
      <c r="T184">
        <f t="shared" si="111"/>
        <v>0</v>
      </c>
      <c r="U184">
        <v>0</v>
      </c>
      <c r="V184">
        <v>1</v>
      </c>
      <c r="W184">
        <v>0</v>
      </c>
      <c r="X184">
        <v>1</v>
      </c>
      <c r="Y184">
        <v>0</v>
      </c>
      <c r="Z184">
        <v>0</v>
      </c>
      <c r="AA184">
        <f>VLOOKUP(D184,[1]Demand!A:B,2,TRUE)</f>
        <v>321</v>
      </c>
      <c r="AB184">
        <f t="shared" si="106"/>
        <v>19</v>
      </c>
      <c r="AC184">
        <f t="shared" si="112"/>
        <v>150</v>
      </c>
      <c r="AD184">
        <f t="shared" si="113"/>
        <v>-50</v>
      </c>
      <c r="AE184">
        <f t="shared" si="114"/>
        <v>81</v>
      </c>
      <c r="AF184">
        <f t="shared" si="138"/>
        <v>50</v>
      </c>
      <c r="AG184">
        <f t="shared" si="138"/>
        <v>81</v>
      </c>
      <c r="AH184">
        <f t="shared" si="139"/>
        <v>0</v>
      </c>
      <c r="AI184">
        <f t="shared" si="139"/>
        <v>0</v>
      </c>
      <c r="AJ184">
        <f t="shared" si="139"/>
        <v>0</v>
      </c>
      <c r="AK184">
        <f t="shared" si="139"/>
        <v>0</v>
      </c>
      <c r="AL184">
        <f t="shared" si="140"/>
        <v>0</v>
      </c>
      <c r="AM184">
        <f t="shared" si="140"/>
        <v>0</v>
      </c>
      <c r="AN184">
        <f t="shared" si="107"/>
        <v>1</v>
      </c>
      <c r="AO184">
        <f t="shared" si="141"/>
        <v>0</v>
      </c>
      <c r="AP184">
        <f t="shared" si="141"/>
        <v>1</v>
      </c>
      <c r="AQ184">
        <f t="shared" si="141"/>
        <v>0</v>
      </c>
      <c r="AR184">
        <f t="shared" si="141"/>
        <v>1</v>
      </c>
      <c r="AS184">
        <f t="shared" si="142"/>
        <v>0</v>
      </c>
      <c r="AT184">
        <f t="shared" si="142"/>
        <v>0</v>
      </c>
      <c r="AU184" t="b">
        <f t="shared" si="115"/>
        <v>1</v>
      </c>
      <c r="AV184" t="b">
        <f t="shared" si="116"/>
        <v>0</v>
      </c>
      <c r="AW184" t="b">
        <f t="shared" si="108"/>
        <v>1</v>
      </c>
      <c r="AX184">
        <f t="shared" si="109"/>
        <v>1</v>
      </c>
      <c r="AY184">
        <f t="shared" si="143"/>
        <v>0</v>
      </c>
      <c r="AZ184">
        <f t="shared" si="143"/>
        <v>1</v>
      </c>
      <c r="BA184">
        <f t="shared" si="143"/>
        <v>0</v>
      </c>
      <c r="BB184">
        <f t="shared" si="143"/>
        <v>1</v>
      </c>
      <c r="BC184">
        <f t="shared" si="144"/>
        <v>0</v>
      </c>
      <c r="BD184">
        <f t="shared" si="144"/>
        <v>0</v>
      </c>
      <c r="BE184">
        <f t="shared" si="117"/>
        <v>0</v>
      </c>
      <c r="BF184">
        <f t="shared" si="118"/>
        <v>0</v>
      </c>
      <c r="BG184">
        <f t="shared" si="119"/>
        <v>0</v>
      </c>
      <c r="BH184">
        <f t="shared" si="120"/>
        <v>0</v>
      </c>
      <c r="BI184">
        <f t="shared" si="121"/>
        <v>0</v>
      </c>
      <c r="BJ184">
        <f t="shared" si="122"/>
        <v>0</v>
      </c>
      <c r="BK184">
        <f t="shared" si="123"/>
        <v>0</v>
      </c>
      <c r="BL184">
        <f t="shared" si="124"/>
        <v>0</v>
      </c>
      <c r="BM184">
        <f t="shared" si="125"/>
        <v>0</v>
      </c>
      <c r="BN184">
        <f t="shared" si="126"/>
        <v>0</v>
      </c>
      <c r="BO184">
        <f t="shared" si="127"/>
        <v>0</v>
      </c>
      <c r="BP184">
        <f t="shared" si="128"/>
        <v>0</v>
      </c>
      <c r="BQ184">
        <f t="shared" si="129"/>
        <v>0</v>
      </c>
      <c r="BR184">
        <f t="shared" si="130"/>
        <v>0</v>
      </c>
      <c r="BS184">
        <f t="shared" si="131"/>
        <v>1</v>
      </c>
      <c r="BT184">
        <f t="shared" si="132"/>
        <v>0</v>
      </c>
      <c r="BU184">
        <f t="shared" si="133"/>
        <v>1</v>
      </c>
      <c r="BV184">
        <f t="shared" si="134"/>
        <v>0</v>
      </c>
      <c r="BW184">
        <f t="shared" si="135"/>
        <v>1</v>
      </c>
      <c r="BX184">
        <f t="shared" si="136"/>
        <v>0</v>
      </c>
      <c r="BY184">
        <f t="shared" si="137"/>
        <v>0</v>
      </c>
      <c r="BZ184">
        <v>1</v>
      </c>
    </row>
    <row r="185" spans="1:78" x14ac:dyDescent="0.2">
      <c r="A185">
        <v>5</v>
      </c>
      <c r="B185">
        <v>926</v>
      </c>
      <c r="C185" t="s">
        <v>30</v>
      </c>
      <c r="D185">
        <v>8</v>
      </c>
      <c r="E185">
        <v>100</v>
      </c>
      <c r="F185">
        <v>2</v>
      </c>
      <c r="G185">
        <v>5</v>
      </c>
      <c r="H185" s="2">
        <v>64</v>
      </c>
      <c r="I185" s="1"/>
      <c r="J185">
        <f t="shared" si="110"/>
        <v>0</v>
      </c>
      <c r="K185">
        <f t="shared" si="98"/>
        <v>0</v>
      </c>
      <c r="L185">
        <f t="shared" si="99"/>
        <v>0</v>
      </c>
      <c r="M185">
        <f t="shared" si="100"/>
        <v>0</v>
      </c>
      <c r="N185">
        <f t="shared" si="101"/>
        <v>0</v>
      </c>
      <c r="O185">
        <f t="shared" si="102"/>
        <v>0</v>
      </c>
      <c r="P185">
        <f t="shared" si="103"/>
        <v>0</v>
      </c>
      <c r="Q185">
        <f t="shared" si="104"/>
        <v>0</v>
      </c>
      <c r="R185">
        <f t="shared" si="105"/>
        <v>1</v>
      </c>
      <c r="S185">
        <f>VLOOKUP(D185,[1]stage!A:B,2,TRUE)</f>
        <v>0</v>
      </c>
      <c r="T185">
        <f t="shared" si="111"/>
        <v>0</v>
      </c>
      <c r="U185">
        <v>0</v>
      </c>
      <c r="V185">
        <v>1</v>
      </c>
      <c r="W185">
        <v>0</v>
      </c>
      <c r="X185">
        <v>1</v>
      </c>
      <c r="Y185">
        <v>0</v>
      </c>
      <c r="Z185">
        <v>0</v>
      </c>
      <c r="AA185">
        <f>VLOOKUP(D185,[1]Demand!A:B,2,TRUE)</f>
        <v>414</v>
      </c>
      <c r="AB185">
        <f t="shared" si="106"/>
        <v>321</v>
      </c>
      <c r="AC185">
        <f t="shared" si="112"/>
        <v>100</v>
      </c>
      <c r="AD185">
        <f t="shared" si="113"/>
        <v>0</v>
      </c>
      <c r="AE185">
        <f t="shared" si="114"/>
        <v>-221</v>
      </c>
      <c r="AF185">
        <f t="shared" si="138"/>
        <v>0</v>
      </c>
      <c r="AG185">
        <f t="shared" si="138"/>
        <v>221</v>
      </c>
      <c r="AH185">
        <f t="shared" si="139"/>
        <v>0</v>
      </c>
      <c r="AI185">
        <f t="shared" si="139"/>
        <v>0</v>
      </c>
      <c r="AJ185">
        <f t="shared" si="139"/>
        <v>0</v>
      </c>
      <c r="AK185">
        <f t="shared" si="139"/>
        <v>0</v>
      </c>
      <c r="AL185">
        <f t="shared" si="140"/>
        <v>0</v>
      </c>
      <c r="AM185">
        <f t="shared" si="140"/>
        <v>0</v>
      </c>
      <c r="AN185">
        <f t="shared" si="107"/>
        <v>0</v>
      </c>
      <c r="AO185">
        <f t="shared" si="141"/>
        <v>0</v>
      </c>
      <c r="AP185">
        <f t="shared" si="141"/>
        <v>0</v>
      </c>
      <c r="AQ185">
        <f t="shared" si="141"/>
        <v>0</v>
      </c>
      <c r="AR185">
        <f t="shared" si="141"/>
        <v>0</v>
      </c>
      <c r="AS185">
        <f t="shared" si="142"/>
        <v>0</v>
      </c>
      <c r="AT185">
        <f t="shared" si="142"/>
        <v>0</v>
      </c>
      <c r="AU185" t="b">
        <f t="shared" si="115"/>
        <v>0</v>
      </c>
      <c r="AV185" t="b">
        <f t="shared" si="116"/>
        <v>0</v>
      </c>
      <c r="AW185" t="b">
        <f t="shared" si="108"/>
        <v>0</v>
      </c>
      <c r="AX185">
        <f t="shared" si="109"/>
        <v>0</v>
      </c>
      <c r="AY185">
        <f t="shared" si="143"/>
        <v>0</v>
      </c>
      <c r="AZ185">
        <f t="shared" si="143"/>
        <v>0</v>
      </c>
      <c r="BA185">
        <f t="shared" si="143"/>
        <v>0</v>
      </c>
      <c r="BB185">
        <f t="shared" si="143"/>
        <v>0</v>
      </c>
      <c r="BC185">
        <f t="shared" si="144"/>
        <v>0</v>
      </c>
      <c r="BD185">
        <f t="shared" si="144"/>
        <v>0</v>
      </c>
      <c r="BE185">
        <f t="shared" si="117"/>
        <v>0</v>
      </c>
      <c r="BF185">
        <f t="shared" si="118"/>
        <v>0</v>
      </c>
      <c r="BG185">
        <f t="shared" si="119"/>
        <v>0</v>
      </c>
      <c r="BH185">
        <f t="shared" si="120"/>
        <v>0</v>
      </c>
      <c r="BI185">
        <f t="shared" si="121"/>
        <v>0</v>
      </c>
      <c r="BJ185">
        <f t="shared" si="122"/>
        <v>0</v>
      </c>
      <c r="BK185">
        <f t="shared" si="123"/>
        <v>0</v>
      </c>
      <c r="BL185">
        <f t="shared" si="124"/>
        <v>0</v>
      </c>
      <c r="BM185">
        <f t="shared" si="125"/>
        <v>0</v>
      </c>
      <c r="BN185">
        <f t="shared" si="126"/>
        <v>0</v>
      </c>
      <c r="BO185">
        <f t="shared" si="127"/>
        <v>0</v>
      </c>
      <c r="BP185">
        <f t="shared" si="128"/>
        <v>0</v>
      </c>
      <c r="BQ185">
        <f t="shared" si="129"/>
        <v>0</v>
      </c>
      <c r="BR185">
        <f t="shared" si="130"/>
        <v>0</v>
      </c>
      <c r="BS185">
        <f t="shared" si="131"/>
        <v>1</v>
      </c>
      <c r="BT185">
        <f t="shared" si="132"/>
        <v>0</v>
      </c>
      <c r="BU185">
        <f t="shared" si="133"/>
        <v>1</v>
      </c>
      <c r="BV185">
        <f t="shared" si="134"/>
        <v>0</v>
      </c>
      <c r="BW185">
        <f t="shared" si="135"/>
        <v>1</v>
      </c>
      <c r="BX185">
        <f t="shared" si="136"/>
        <v>0</v>
      </c>
      <c r="BY185">
        <f t="shared" si="137"/>
        <v>0</v>
      </c>
      <c r="BZ185">
        <v>1</v>
      </c>
    </row>
    <row r="186" spans="1:78" x14ac:dyDescent="0.2">
      <c r="A186">
        <v>5</v>
      </c>
      <c r="B186">
        <v>927</v>
      </c>
      <c r="C186" t="s">
        <v>31</v>
      </c>
      <c r="D186">
        <v>1</v>
      </c>
      <c r="E186">
        <v>250</v>
      </c>
      <c r="F186">
        <v>4</v>
      </c>
      <c r="G186">
        <v>2</v>
      </c>
      <c r="H186" s="2">
        <v>2.06</v>
      </c>
      <c r="I186" s="1"/>
      <c r="J186">
        <f t="shared" si="110"/>
        <v>0</v>
      </c>
      <c r="K186">
        <f t="shared" si="98"/>
        <v>1</v>
      </c>
      <c r="L186">
        <f t="shared" si="99"/>
        <v>0</v>
      </c>
      <c r="M186">
        <f t="shared" si="100"/>
        <v>0</v>
      </c>
      <c r="N186">
        <f t="shared" si="101"/>
        <v>0</v>
      </c>
      <c r="O186">
        <f t="shared" si="102"/>
        <v>0</v>
      </c>
      <c r="P186">
        <f t="shared" si="103"/>
        <v>0</v>
      </c>
      <c r="Q186">
        <f t="shared" si="104"/>
        <v>0</v>
      </c>
      <c r="R186">
        <f t="shared" si="105"/>
        <v>0</v>
      </c>
      <c r="S186">
        <f>VLOOKUP(D186,[1]stage!A:B,2,TRUE)</f>
        <v>0</v>
      </c>
      <c r="T186">
        <f t="shared" si="111"/>
        <v>0</v>
      </c>
      <c r="U186">
        <v>0</v>
      </c>
      <c r="V186">
        <v>1</v>
      </c>
      <c r="W186">
        <v>0</v>
      </c>
      <c r="X186">
        <v>1</v>
      </c>
      <c r="Y186">
        <v>0</v>
      </c>
      <c r="Z186">
        <v>0</v>
      </c>
      <c r="AA186">
        <f>VLOOKUP(D186,[1]Demand!A:B,2,TRUE)</f>
        <v>423</v>
      </c>
      <c r="AB186">
        <f t="shared" si="106"/>
        <v>414</v>
      </c>
      <c r="AC186">
        <f t="shared" si="112"/>
        <v>100</v>
      </c>
      <c r="AD186">
        <f t="shared" si="113"/>
        <v>150</v>
      </c>
      <c r="AE186">
        <f t="shared" si="114"/>
        <v>-164</v>
      </c>
      <c r="AF186">
        <f t="shared" si="138"/>
        <v>150</v>
      </c>
      <c r="AG186">
        <f t="shared" si="138"/>
        <v>164</v>
      </c>
      <c r="AH186">
        <f t="shared" si="139"/>
        <v>0</v>
      </c>
      <c r="AI186">
        <f t="shared" si="139"/>
        <v>0</v>
      </c>
      <c r="AJ186">
        <f t="shared" si="139"/>
        <v>0</v>
      </c>
      <c r="AK186">
        <f t="shared" si="139"/>
        <v>0</v>
      </c>
      <c r="AL186">
        <f t="shared" si="140"/>
        <v>0</v>
      </c>
      <c r="AM186">
        <f t="shared" si="140"/>
        <v>0</v>
      </c>
      <c r="AN186">
        <f t="shared" si="107"/>
        <v>0</v>
      </c>
      <c r="AO186">
        <f t="shared" si="141"/>
        <v>0</v>
      </c>
      <c r="AP186">
        <f t="shared" si="141"/>
        <v>0</v>
      </c>
      <c r="AQ186">
        <f t="shared" si="141"/>
        <v>0</v>
      </c>
      <c r="AR186">
        <f t="shared" si="141"/>
        <v>0</v>
      </c>
      <c r="AS186">
        <f t="shared" si="142"/>
        <v>0</v>
      </c>
      <c r="AT186">
        <f t="shared" si="142"/>
        <v>0</v>
      </c>
      <c r="AU186" t="b">
        <f t="shared" si="115"/>
        <v>0</v>
      </c>
      <c r="AV186" t="b">
        <f t="shared" si="116"/>
        <v>1</v>
      </c>
      <c r="AW186" t="b">
        <f t="shared" si="108"/>
        <v>1</v>
      </c>
      <c r="AX186">
        <f t="shared" si="109"/>
        <v>1</v>
      </c>
      <c r="AY186">
        <f t="shared" si="143"/>
        <v>0</v>
      </c>
      <c r="AZ186">
        <f t="shared" si="143"/>
        <v>1</v>
      </c>
      <c r="BA186">
        <f t="shared" si="143"/>
        <v>0</v>
      </c>
      <c r="BB186">
        <f t="shared" si="143"/>
        <v>1</v>
      </c>
      <c r="BC186">
        <f t="shared" si="144"/>
        <v>0</v>
      </c>
      <c r="BD186">
        <f t="shared" si="144"/>
        <v>0</v>
      </c>
      <c r="BE186">
        <f t="shared" si="117"/>
        <v>1</v>
      </c>
      <c r="BF186">
        <f t="shared" si="118"/>
        <v>0</v>
      </c>
      <c r="BG186">
        <f t="shared" si="119"/>
        <v>1</v>
      </c>
      <c r="BH186">
        <f t="shared" si="120"/>
        <v>0</v>
      </c>
      <c r="BI186">
        <f t="shared" si="121"/>
        <v>1</v>
      </c>
      <c r="BJ186">
        <f t="shared" si="122"/>
        <v>0</v>
      </c>
      <c r="BK186">
        <f t="shared" si="123"/>
        <v>0</v>
      </c>
      <c r="BL186">
        <f t="shared" si="124"/>
        <v>0</v>
      </c>
      <c r="BM186">
        <f t="shared" si="125"/>
        <v>0</v>
      </c>
      <c r="BN186">
        <f t="shared" si="126"/>
        <v>0</v>
      </c>
      <c r="BO186">
        <f t="shared" si="127"/>
        <v>0</v>
      </c>
      <c r="BP186">
        <f t="shared" si="128"/>
        <v>0</v>
      </c>
      <c r="BQ186">
        <f t="shared" si="129"/>
        <v>0</v>
      </c>
      <c r="BR186">
        <f t="shared" si="130"/>
        <v>0</v>
      </c>
      <c r="BS186">
        <f t="shared" si="131"/>
        <v>0</v>
      </c>
      <c r="BT186">
        <f t="shared" si="132"/>
        <v>0</v>
      </c>
      <c r="BU186">
        <f t="shared" si="133"/>
        <v>0</v>
      </c>
      <c r="BV186">
        <f t="shared" si="134"/>
        <v>0</v>
      </c>
      <c r="BW186">
        <f t="shared" si="135"/>
        <v>0</v>
      </c>
      <c r="BX186">
        <f t="shared" si="136"/>
        <v>0</v>
      </c>
      <c r="BY186">
        <f t="shared" si="137"/>
        <v>0</v>
      </c>
      <c r="BZ186">
        <v>1</v>
      </c>
    </row>
    <row r="187" spans="1:78" x14ac:dyDescent="0.2">
      <c r="A187">
        <v>5</v>
      </c>
      <c r="B187">
        <v>927</v>
      </c>
      <c r="C187" t="s">
        <v>31</v>
      </c>
      <c r="D187">
        <v>2</v>
      </c>
      <c r="E187">
        <v>300</v>
      </c>
      <c r="F187">
        <v>4</v>
      </c>
      <c r="G187">
        <v>2</v>
      </c>
      <c r="H187" s="2">
        <v>2.06</v>
      </c>
      <c r="I187" s="1"/>
      <c r="J187">
        <f t="shared" si="110"/>
        <v>0</v>
      </c>
      <c r="K187">
        <f t="shared" si="98"/>
        <v>0</v>
      </c>
      <c r="L187">
        <f t="shared" si="99"/>
        <v>1</v>
      </c>
      <c r="M187">
        <f t="shared" si="100"/>
        <v>0</v>
      </c>
      <c r="N187">
        <f t="shared" si="101"/>
        <v>0</v>
      </c>
      <c r="O187">
        <f t="shared" si="102"/>
        <v>0</v>
      </c>
      <c r="P187">
        <f t="shared" si="103"/>
        <v>0</v>
      </c>
      <c r="Q187">
        <f t="shared" si="104"/>
        <v>0</v>
      </c>
      <c r="R187">
        <f t="shared" si="105"/>
        <v>0</v>
      </c>
      <c r="S187">
        <f>VLOOKUP(D187,[1]stage!A:B,2,TRUE)</f>
        <v>1</v>
      </c>
      <c r="T187">
        <f t="shared" si="111"/>
        <v>1</v>
      </c>
      <c r="U187">
        <v>0</v>
      </c>
      <c r="V187">
        <v>1</v>
      </c>
      <c r="W187">
        <v>0</v>
      </c>
      <c r="X187">
        <v>1</v>
      </c>
      <c r="Y187">
        <v>0</v>
      </c>
      <c r="Z187">
        <v>0</v>
      </c>
      <c r="AA187">
        <f>VLOOKUP(D187,[1]Demand!A:B,2,TRUE)</f>
        <v>152</v>
      </c>
      <c r="AB187">
        <f t="shared" si="106"/>
        <v>423</v>
      </c>
      <c r="AC187">
        <f t="shared" si="112"/>
        <v>250</v>
      </c>
      <c r="AD187">
        <f t="shared" si="113"/>
        <v>50</v>
      </c>
      <c r="AE187">
        <f t="shared" si="114"/>
        <v>-123</v>
      </c>
      <c r="AF187">
        <f t="shared" si="138"/>
        <v>50</v>
      </c>
      <c r="AG187">
        <f t="shared" si="138"/>
        <v>123</v>
      </c>
      <c r="AH187">
        <f t="shared" si="139"/>
        <v>0</v>
      </c>
      <c r="AI187">
        <f t="shared" si="139"/>
        <v>1</v>
      </c>
      <c r="AJ187">
        <f t="shared" si="139"/>
        <v>0</v>
      </c>
      <c r="AK187">
        <f t="shared" si="139"/>
        <v>1</v>
      </c>
      <c r="AL187">
        <f t="shared" si="140"/>
        <v>0</v>
      </c>
      <c r="AM187">
        <f t="shared" si="140"/>
        <v>0</v>
      </c>
      <c r="AN187">
        <f t="shared" si="107"/>
        <v>0</v>
      </c>
      <c r="AO187">
        <f t="shared" si="141"/>
        <v>0</v>
      </c>
      <c r="AP187">
        <f t="shared" si="141"/>
        <v>0</v>
      </c>
      <c r="AQ187">
        <f t="shared" si="141"/>
        <v>0</v>
      </c>
      <c r="AR187">
        <f t="shared" si="141"/>
        <v>0</v>
      </c>
      <c r="AS187">
        <f t="shared" si="142"/>
        <v>0</v>
      </c>
      <c r="AT187">
        <f t="shared" si="142"/>
        <v>0</v>
      </c>
      <c r="AU187" t="b">
        <f t="shared" si="115"/>
        <v>0</v>
      </c>
      <c r="AV187" t="b">
        <f t="shared" si="116"/>
        <v>1</v>
      </c>
      <c r="AW187" t="b">
        <f t="shared" si="108"/>
        <v>1</v>
      </c>
      <c r="AX187">
        <f t="shared" si="109"/>
        <v>1</v>
      </c>
      <c r="AY187">
        <f t="shared" si="143"/>
        <v>0</v>
      </c>
      <c r="AZ187">
        <f t="shared" si="143"/>
        <v>1</v>
      </c>
      <c r="BA187">
        <f t="shared" si="143"/>
        <v>0</v>
      </c>
      <c r="BB187">
        <f t="shared" si="143"/>
        <v>1</v>
      </c>
      <c r="BC187">
        <f t="shared" si="144"/>
        <v>0</v>
      </c>
      <c r="BD187">
        <f t="shared" si="144"/>
        <v>0</v>
      </c>
      <c r="BE187">
        <f t="shared" si="117"/>
        <v>1</v>
      </c>
      <c r="BF187">
        <f t="shared" si="118"/>
        <v>0</v>
      </c>
      <c r="BG187">
        <f t="shared" si="119"/>
        <v>1</v>
      </c>
      <c r="BH187">
        <f t="shared" si="120"/>
        <v>0</v>
      </c>
      <c r="BI187">
        <f t="shared" si="121"/>
        <v>1</v>
      </c>
      <c r="BJ187">
        <f t="shared" si="122"/>
        <v>0</v>
      </c>
      <c r="BK187">
        <f t="shared" si="123"/>
        <v>0</v>
      </c>
      <c r="BL187">
        <f t="shared" si="124"/>
        <v>0</v>
      </c>
      <c r="BM187">
        <f t="shared" si="125"/>
        <v>0</v>
      </c>
      <c r="BN187">
        <f t="shared" si="126"/>
        <v>0</v>
      </c>
      <c r="BO187">
        <f t="shared" si="127"/>
        <v>0</v>
      </c>
      <c r="BP187">
        <f t="shared" si="128"/>
        <v>0</v>
      </c>
      <c r="BQ187">
        <f t="shared" si="129"/>
        <v>0</v>
      </c>
      <c r="BR187">
        <f t="shared" si="130"/>
        <v>0</v>
      </c>
      <c r="BS187">
        <f t="shared" si="131"/>
        <v>0</v>
      </c>
      <c r="BT187">
        <f t="shared" si="132"/>
        <v>0</v>
      </c>
      <c r="BU187">
        <f t="shared" si="133"/>
        <v>0</v>
      </c>
      <c r="BV187">
        <f t="shared" si="134"/>
        <v>0</v>
      </c>
      <c r="BW187">
        <f t="shared" si="135"/>
        <v>0</v>
      </c>
      <c r="BX187">
        <f t="shared" si="136"/>
        <v>0</v>
      </c>
      <c r="BY187">
        <f t="shared" si="137"/>
        <v>0</v>
      </c>
      <c r="BZ187">
        <v>1</v>
      </c>
    </row>
    <row r="188" spans="1:78" x14ac:dyDescent="0.2">
      <c r="A188">
        <v>5</v>
      </c>
      <c r="B188">
        <v>927</v>
      </c>
      <c r="C188" t="s">
        <v>31</v>
      </c>
      <c r="D188">
        <v>3</v>
      </c>
      <c r="E188">
        <v>250</v>
      </c>
      <c r="F188">
        <v>4</v>
      </c>
      <c r="G188">
        <v>2</v>
      </c>
      <c r="H188" s="2">
        <v>2.06</v>
      </c>
      <c r="I188" s="1"/>
      <c r="J188">
        <f t="shared" si="110"/>
        <v>0</v>
      </c>
      <c r="K188">
        <f t="shared" si="98"/>
        <v>0</v>
      </c>
      <c r="L188">
        <f t="shared" si="99"/>
        <v>0</v>
      </c>
      <c r="M188">
        <f t="shared" si="100"/>
        <v>1</v>
      </c>
      <c r="N188">
        <f t="shared" si="101"/>
        <v>0</v>
      </c>
      <c r="O188">
        <f t="shared" si="102"/>
        <v>0</v>
      </c>
      <c r="P188">
        <f t="shared" si="103"/>
        <v>0</v>
      </c>
      <c r="Q188">
        <f t="shared" si="104"/>
        <v>0</v>
      </c>
      <c r="R188">
        <f t="shared" si="105"/>
        <v>0</v>
      </c>
      <c r="S188">
        <f>VLOOKUP(D188,[1]stage!A:B,2,TRUE)</f>
        <v>1</v>
      </c>
      <c r="T188">
        <f t="shared" si="111"/>
        <v>1</v>
      </c>
      <c r="U188">
        <v>0</v>
      </c>
      <c r="V188">
        <v>1</v>
      </c>
      <c r="W188">
        <v>0</v>
      </c>
      <c r="X188">
        <v>1</v>
      </c>
      <c r="Y188">
        <v>0</v>
      </c>
      <c r="Z188">
        <v>0</v>
      </c>
      <c r="AA188">
        <f>VLOOKUP(D188,[1]Demand!A:B,2,TRUE)</f>
        <v>9</v>
      </c>
      <c r="AB188">
        <f t="shared" si="106"/>
        <v>152</v>
      </c>
      <c r="AC188">
        <f t="shared" si="112"/>
        <v>300</v>
      </c>
      <c r="AD188">
        <f t="shared" si="113"/>
        <v>-50</v>
      </c>
      <c r="AE188">
        <f t="shared" si="114"/>
        <v>98</v>
      </c>
      <c r="AF188">
        <f t="shared" si="138"/>
        <v>50</v>
      </c>
      <c r="AG188">
        <f t="shared" si="138"/>
        <v>98</v>
      </c>
      <c r="AH188">
        <f t="shared" si="139"/>
        <v>0</v>
      </c>
      <c r="AI188">
        <f t="shared" si="139"/>
        <v>1</v>
      </c>
      <c r="AJ188">
        <f t="shared" si="139"/>
        <v>0</v>
      </c>
      <c r="AK188">
        <f t="shared" si="139"/>
        <v>1</v>
      </c>
      <c r="AL188">
        <f t="shared" si="140"/>
        <v>0</v>
      </c>
      <c r="AM188">
        <f t="shared" si="140"/>
        <v>0</v>
      </c>
      <c r="AN188">
        <f t="shared" si="107"/>
        <v>1</v>
      </c>
      <c r="AO188">
        <f t="shared" si="141"/>
        <v>0</v>
      </c>
      <c r="AP188">
        <f t="shared" si="141"/>
        <v>1</v>
      </c>
      <c r="AQ188">
        <f t="shared" si="141"/>
        <v>0</v>
      </c>
      <c r="AR188">
        <f t="shared" si="141"/>
        <v>1</v>
      </c>
      <c r="AS188">
        <f t="shared" si="142"/>
        <v>0</v>
      </c>
      <c r="AT188">
        <f t="shared" si="142"/>
        <v>0</v>
      </c>
      <c r="AU188" t="b">
        <f t="shared" si="115"/>
        <v>1</v>
      </c>
      <c r="AV188" t="b">
        <f t="shared" si="116"/>
        <v>0</v>
      </c>
      <c r="AW188" t="b">
        <f t="shared" si="108"/>
        <v>1</v>
      </c>
      <c r="AX188">
        <f t="shared" si="109"/>
        <v>1</v>
      </c>
      <c r="AY188">
        <f t="shared" si="143"/>
        <v>0</v>
      </c>
      <c r="AZ188">
        <f t="shared" si="143"/>
        <v>1</v>
      </c>
      <c r="BA188">
        <f t="shared" si="143"/>
        <v>0</v>
      </c>
      <c r="BB188">
        <f t="shared" si="143"/>
        <v>1</v>
      </c>
      <c r="BC188">
        <f t="shared" si="144"/>
        <v>0</v>
      </c>
      <c r="BD188">
        <f t="shared" si="144"/>
        <v>0</v>
      </c>
      <c r="BE188">
        <f t="shared" si="117"/>
        <v>1</v>
      </c>
      <c r="BF188">
        <f t="shared" si="118"/>
        <v>0</v>
      </c>
      <c r="BG188">
        <f t="shared" si="119"/>
        <v>1</v>
      </c>
      <c r="BH188">
        <f t="shared" si="120"/>
        <v>0</v>
      </c>
      <c r="BI188">
        <f t="shared" si="121"/>
        <v>1</v>
      </c>
      <c r="BJ188">
        <f t="shared" si="122"/>
        <v>0</v>
      </c>
      <c r="BK188">
        <f t="shared" si="123"/>
        <v>0</v>
      </c>
      <c r="BL188">
        <f t="shared" si="124"/>
        <v>0</v>
      </c>
      <c r="BM188">
        <f t="shared" si="125"/>
        <v>0</v>
      </c>
      <c r="BN188">
        <f t="shared" si="126"/>
        <v>0</v>
      </c>
      <c r="BO188">
        <f t="shared" si="127"/>
        <v>0</v>
      </c>
      <c r="BP188">
        <f t="shared" si="128"/>
        <v>0</v>
      </c>
      <c r="BQ188">
        <f t="shared" si="129"/>
        <v>0</v>
      </c>
      <c r="BR188">
        <f t="shared" si="130"/>
        <v>0</v>
      </c>
      <c r="BS188">
        <f t="shared" si="131"/>
        <v>0</v>
      </c>
      <c r="BT188">
        <f t="shared" si="132"/>
        <v>0</v>
      </c>
      <c r="BU188">
        <f t="shared" si="133"/>
        <v>0</v>
      </c>
      <c r="BV188">
        <f t="shared" si="134"/>
        <v>0</v>
      </c>
      <c r="BW188">
        <f t="shared" si="135"/>
        <v>0</v>
      </c>
      <c r="BX188">
        <f t="shared" si="136"/>
        <v>0</v>
      </c>
      <c r="BY188">
        <f t="shared" si="137"/>
        <v>0</v>
      </c>
      <c r="BZ188">
        <v>1</v>
      </c>
    </row>
    <row r="189" spans="1:78" x14ac:dyDescent="0.2">
      <c r="A189">
        <v>5</v>
      </c>
      <c r="B189">
        <v>927</v>
      </c>
      <c r="C189" t="s">
        <v>31</v>
      </c>
      <c r="D189">
        <v>4</v>
      </c>
      <c r="E189">
        <v>100</v>
      </c>
      <c r="F189">
        <v>4</v>
      </c>
      <c r="G189">
        <v>2</v>
      </c>
      <c r="H189" s="2">
        <v>2.06</v>
      </c>
      <c r="I189" s="1"/>
      <c r="J189">
        <f t="shared" si="110"/>
        <v>0</v>
      </c>
      <c r="K189">
        <f t="shared" si="98"/>
        <v>0</v>
      </c>
      <c r="L189">
        <f t="shared" si="99"/>
        <v>0</v>
      </c>
      <c r="M189">
        <f t="shared" si="100"/>
        <v>0</v>
      </c>
      <c r="N189">
        <f t="shared" si="101"/>
        <v>1</v>
      </c>
      <c r="O189">
        <f t="shared" si="102"/>
        <v>0</v>
      </c>
      <c r="P189">
        <f t="shared" si="103"/>
        <v>0</v>
      </c>
      <c r="Q189">
        <f t="shared" si="104"/>
        <v>0</v>
      </c>
      <c r="R189">
        <f t="shared" si="105"/>
        <v>0</v>
      </c>
      <c r="S189">
        <f>VLOOKUP(D189,[1]stage!A:B,2,TRUE)</f>
        <v>0</v>
      </c>
      <c r="T189">
        <f t="shared" si="111"/>
        <v>0</v>
      </c>
      <c r="U189">
        <v>0</v>
      </c>
      <c r="V189">
        <v>1</v>
      </c>
      <c r="W189">
        <v>0</v>
      </c>
      <c r="X189">
        <v>1</v>
      </c>
      <c r="Y189">
        <v>0</v>
      </c>
      <c r="Z189">
        <v>0</v>
      </c>
      <c r="AA189">
        <f>VLOOKUP(D189,[1]Demand!A:B,2,TRUE)</f>
        <v>269</v>
      </c>
      <c r="AB189">
        <f t="shared" si="106"/>
        <v>9</v>
      </c>
      <c r="AC189">
        <f t="shared" si="112"/>
        <v>250</v>
      </c>
      <c r="AD189">
        <f t="shared" si="113"/>
        <v>-150</v>
      </c>
      <c r="AE189">
        <f t="shared" si="114"/>
        <v>91</v>
      </c>
      <c r="AF189">
        <f t="shared" si="138"/>
        <v>150</v>
      </c>
      <c r="AG189">
        <f t="shared" si="138"/>
        <v>91</v>
      </c>
      <c r="AH189">
        <f t="shared" si="139"/>
        <v>0</v>
      </c>
      <c r="AI189">
        <f t="shared" si="139"/>
        <v>0</v>
      </c>
      <c r="AJ189">
        <f t="shared" si="139"/>
        <v>0</v>
      </c>
      <c r="AK189">
        <f t="shared" si="139"/>
        <v>0</v>
      </c>
      <c r="AL189">
        <f t="shared" si="140"/>
        <v>0</v>
      </c>
      <c r="AM189">
        <f t="shared" si="140"/>
        <v>0</v>
      </c>
      <c r="AN189">
        <f t="shared" si="107"/>
        <v>1</v>
      </c>
      <c r="AO189">
        <f t="shared" si="141"/>
        <v>0</v>
      </c>
      <c r="AP189">
        <f t="shared" si="141"/>
        <v>1</v>
      </c>
      <c r="AQ189">
        <f t="shared" si="141"/>
        <v>0</v>
      </c>
      <c r="AR189">
        <f t="shared" si="141"/>
        <v>1</v>
      </c>
      <c r="AS189">
        <f t="shared" si="142"/>
        <v>0</v>
      </c>
      <c r="AT189">
        <f t="shared" si="142"/>
        <v>0</v>
      </c>
      <c r="AU189" t="b">
        <f t="shared" si="115"/>
        <v>1</v>
      </c>
      <c r="AV189" t="b">
        <f t="shared" si="116"/>
        <v>0</v>
      </c>
      <c r="AW189" t="b">
        <f t="shared" si="108"/>
        <v>1</v>
      </c>
      <c r="AX189">
        <f t="shared" si="109"/>
        <v>1</v>
      </c>
      <c r="AY189">
        <f t="shared" si="143"/>
        <v>0</v>
      </c>
      <c r="AZ189">
        <f t="shared" si="143"/>
        <v>1</v>
      </c>
      <c r="BA189">
        <f t="shared" si="143"/>
        <v>0</v>
      </c>
      <c r="BB189">
        <f t="shared" si="143"/>
        <v>1</v>
      </c>
      <c r="BC189">
        <f t="shared" si="144"/>
        <v>0</v>
      </c>
      <c r="BD189">
        <f t="shared" si="144"/>
        <v>0</v>
      </c>
      <c r="BE189">
        <f t="shared" si="117"/>
        <v>1</v>
      </c>
      <c r="BF189">
        <f t="shared" si="118"/>
        <v>0</v>
      </c>
      <c r="BG189">
        <f t="shared" si="119"/>
        <v>1</v>
      </c>
      <c r="BH189">
        <f t="shared" si="120"/>
        <v>0</v>
      </c>
      <c r="BI189">
        <f t="shared" si="121"/>
        <v>1</v>
      </c>
      <c r="BJ189">
        <f t="shared" si="122"/>
        <v>0</v>
      </c>
      <c r="BK189">
        <f t="shared" si="123"/>
        <v>0</v>
      </c>
      <c r="BL189">
        <f t="shared" si="124"/>
        <v>0</v>
      </c>
      <c r="BM189">
        <f t="shared" si="125"/>
        <v>0</v>
      </c>
      <c r="BN189">
        <f t="shared" si="126"/>
        <v>0</v>
      </c>
      <c r="BO189">
        <f t="shared" si="127"/>
        <v>0</v>
      </c>
      <c r="BP189">
        <f t="shared" si="128"/>
        <v>0</v>
      </c>
      <c r="BQ189">
        <f t="shared" si="129"/>
        <v>0</v>
      </c>
      <c r="BR189">
        <f t="shared" si="130"/>
        <v>0</v>
      </c>
      <c r="BS189">
        <f t="shared" si="131"/>
        <v>0</v>
      </c>
      <c r="BT189">
        <f t="shared" si="132"/>
        <v>0</v>
      </c>
      <c r="BU189">
        <f t="shared" si="133"/>
        <v>0</v>
      </c>
      <c r="BV189">
        <f t="shared" si="134"/>
        <v>0</v>
      </c>
      <c r="BW189">
        <f t="shared" si="135"/>
        <v>0</v>
      </c>
      <c r="BX189">
        <f t="shared" si="136"/>
        <v>0</v>
      </c>
      <c r="BY189">
        <f t="shared" si="137"/>
        <v>0</v>
      </c>
      <c r="BZ189">
        <v>1</v>
      </c>
    </row>
    <row r="190" spans="1:78" x14ac:dyDescent="0.2">
      <c r="A190">
        <v>5</v>
      </c>
      <c r="B190">
        <v>927</v>
      </c>
      <c r="C190" t="s">
        <v>31</v>
      </c>
      <c r="D190">
        <v>5</v>
      </c>
      <c r="E190">
        <v>180</v>
      </c>
      <c r="F190">
        <v>4</v>
      </c>
      <c r="G190">
        <v>2</v>
      </c>
      <c r="H190" s="2">
        <v>2.06</v>
      </c>
      <c r="I190" s="1"/>
      <c r="J190">
        <f t="shared" si="110"/>
        <v>0</v>
      </c>
      <c r="K190">
        <f t="shared" si="98"/>
        <v>0</v>
      </c>
      <c r="L190">
        <f t="shared" si="99"/>
        <v>0</v>
      </c>
      <c r="M190">
        <f t="shared" si="100"/>
        <v>0</v>
      </c>
      <c r="N190">
        <f t="shared" si="101"/>
        <v>0</v>
      </c>
      <c r="O190">
        <f t="shared" si="102"/>
        <v>1</v>
      </c>
      <c r="P190">
        <f t="shared" si="103"/>
        <v>0</v>
      </c>
      <c r="Q190">
        <f t="shared" si="104"/>
        <v>0</v>
      </c>
      <c r="R190">
        <f t="shared" si="105"/>
        <v>0</v>
      </c>
      <c r="S190">
        <f>VLOOKUP(D190,[1]stage!A:B,2,TRUE)</f>
        <v>0</v>
      </c>
      <c r="T190">
        <f t="shared" si="111"/>
        <v>0</v>
      </c>
      <c r="U190">
        <v>0</v>
      </c>
      <c r="V190">
        <v>1</v>
      </c>
      <c r="W190">
        <v>0</v>
      </c>
      <c r="X190">
        <v>1</v>
      </c>
      <c r="Y190">
        <v>0</v>
      </c>
      <c r="Z190">
        <v>0</v>
      </c>
      <c r="AA190">
        <f>VLOOKUP(D190,[1]Demand!A:B,2,TRUE)</f>
        <v>250</v>
      </c>
      <c r="AB190">
        <f t="shared" si="106"/>
        <v>269</v>
      </c>
      <c r="AC190">
        <f t="shared" si="112"/>
        <v>100</v>
      </c>
      <c r="AD190">
        <f t="shared" si="113"/>
        <v>80</v>
      </c>
      <c r="AE190">
        <f t="shared" si="114"/>
        <v>-89</v>
      </c>
      <c r="AF190">
        <f t="shared" si="138"/>
        <v>80</v>
      </c>
      <c r="AG190">
        <f t="shared" si="138"/>
        <v>89</v>
      </c>
      <c r="AH190">
        <f t="shared" si="139"/>
        <v>0</v>
      </c>
      <c r="AI190">
        <f t="shared" si="139"/>
        <v>0</v>
      </c>
      <c r="AJ190">
        <f t="shared" si="139"/>
        <v>0</v>
      </c>
      <c r="AK190">
        <f t="shared" si="139"/>
        <v>0</v>
      </c>
      <c r="AL190">
        <f t="shared" si="140"/>
        <v>0</v>
      </c>
      <c r="AM190">
        <f t="shared" si="140"/>
        <v>0</v>
      </c>
      <c r="AN190">
        <f t="shared" si="107"/>
        <v>0</v>
      </c>
      <c r="AO190">
        <f t="shared" si="141"/>
        <v>0</v>
      </c>
      <c r="AP190">
        <f t="shared" si="141"/>
        <v>0</v>
      </c>
      <c r="AQ190">
        <f t="shared" si="141"/>
        <v>0</v>
      </c>
      <c r="AR190">
        <f t="shared" si="141"/>
        <v>0</v>
      </c>
      <c r="AS190">
        <f t="shared" si="142"/>
        <v>0</v>
      </c>
      <c r="AT190">
        <f t="shared" si="142"/>
        <v>0</v>
      </c>
      <c r="AU190" t="b">
        <f t="shared" si="115"/>
        <v>0</v>
      </c>
      <c r="AV190" t="b">
        <f t="shared" si="116"/>
        <v>1</v>
      </c>
      <c r="AW190" t="b">
        <f t="shared" si="108"/>
        <v>1</v>
      </c>
      <c r="AX190">
        <f t="shared" si="109"/>
        <v>1</v>
      </c>
      <c r="AY190">
        <f t="shared" si="143"/>
        <v>0</v>
      </c>
      <c r="AZ190">
        <f t="shared" si="143"/>
        <v>1</v>
      </c>
      <c r="BA190">
        <f t="shared" si="143"/>
        <v>0</v>
      </c>
      <c r="BB190">
        <f t="shared" si="143"/>
        <v>1</v>
      </c>
      <c r="BC190">
        <f t="shared" si="144"/>
        <v>0</v>
      </c>
      <c r="BD190">
        <f t="shared" si="144"/>
        <v>0</v>
      </c>
      <c r="BE190">
        <f t="shared" si="117"/>
        <v>1</v>
      </c>
      <c r="BF190">
        <f t="shared" si="118"/>
        <v>0</v>
      </c>
      <c r="BG190">
        <f t="shared" si="119"/>
        <v>1</v>
      </c>
      <c r="BH190">
        <f t="shared" si="120"/>
        <v>0</v>
      </c>
      <c r="BI190">
        <f t="shared" si="121"/>
        <v>1</v>
      </c>
      <c r="BJ190">
        <f t="shared" si="122"/>
        <v>0</v>
      </c>
      <c r="BK190">
        <f t="shared" si="123"/>
        <v>0</v>
      </c>
      <c r="BL190">
        <f t="shared" si="124"/>
        <v>0</v>
      </c>
      <c r="BM190">
        <f t="shared" si="125"/>
        <v>0</v>
      </c>
      <c r="BN190">
        <f t="shared" si="126"/>
        <v>0</v>
      </c>
      <c r="BO190">
        <f t="shared" si="127"/>
        <v>0</v>
      </c>
      <c r="BP190">
        <f t="shared" si="128"/>
        <v>0</v>
      </c>
      <c r="BQ190">
        <f t="shared" si="129"/>
        <v>0</v>
      </c>
      <c r="BR190">
        <f t="shared" si="130"/>
        <v>0</v>
      </c>
      <c r="BS190">
        <f t="shared" si="131"/>
        <v>0</v>
      </c>
      <c r="BT190">
        <f t="shared" si="132"/>
        <v>0</v>
      </c>
      <c r="BU190">
        <f t="shared" si="133"/>
        <v>0</v>
      </c>
      <c r="BV190">
        <f t="shared" si="134"/>
        <v>0</v>
      </c>
      <c r="BW190">
        <f t="shared" si="135"/>
        <v>0</v>
      </c>
      <c r="BX190">
        <f t="shared" si="136"/>
        <v>0</v>
      </c>
      <c r="BY190">
        <f t="shared" si="137"/>
        <v>0</v>
      </c>
      <c r="BZ190">
        <v>1</v>
      </c>
    </row>
    <row r="191" spans="1:78" x14ac:dyDescent="0.2">
      <c r="A191">
        <v>5</v>
      </c>
      <c r="B191">
        <v>927</v>
      </c>
      <c r="C191" t="s">
        <v>31</v>
      </c>
      <c r="D191">
        <v>6</v>
      </c>
      <c r="E191">
        <v>100</v>
      </c>
      <c r="F191">
        <v>4</v>
      </c>
      <c r="G191">
        <v>2</v>
      </c>
      <c r="H191" s="2">
        <v>2.06</v>
      </c>
      <c r="I191" s="1"/>
      <c r="J191">
        <f t="shared" si="110"/>
        <v>0</v>
      </c>
      <c r="K191">
        <f t="shared" si="98"/>
        <v>0</v>
      </c>
      <c r="L191">
        <f t="shared" si="99"/>
        <v>0</v>
      </c>
      <c r="M191">
        <f t="shared" si="100"/>
        <v>0</v>
      </c>
      <c r="N191">
        <f t="shared" si="101"/>
        <v>0</v>
      </c>
      <c r="O191">
        <f t="shared" si="102"/>
        <v>0</v>
      </c>
      <c r="P191">
        <f t="shared" si="103"/>
        <v>1</v>
      </c>
      <c r="Q191">
        <f t="shared" si="104"/>
        <v>0</v>
      </c>
      <c r="R191">
        <f t="shared" si="105"/>
        <v>0</v>
      </c>
      <c r="S191">
        <f>VLOOKUP(D191,[1]stage!A:B,2,TRUE)</f>
        <v>0</v>
      </c>
      <c r="T191">
        <f t="shared" si="111"/>
        <v>0</v>
      </c>
      <c r="U191">
        <v>0</v>
      </c>
      <c r="V191">
        <v>1</v>
      </c>
      <c r="W191">
        <v>0</v>
      </c>
      <c r="X191">
        <v>1</v>
      </c>
      <c r="Y191">
        <v>0</v>
      </c>
      <c r="Z191">
        <v>0</v>
      </c>
      <c r="AA191">
        <f>VLOOKUP(D191,[1]Demand!A:B,2,TRUE)</f>
        <v>19</v>
      </c>
      <c r="AB191">
        <f t="shared" si="106"/>
        <v>250</v>
      </c>
      <c r="AC191">
        <f t="shared" si="112"/>
        <v>180</v>
      </c>
      <c r="AD191">
        <f t="shared" si="113"/>
        <v>-80</v>
      </c>
      <c r="AE191">
        <f t="shared" si="114"/>
        <v>-150</v>
      </c>
      <c r="AF191">
        <f t="shared" si="138"/>
        <v>80</v>
      </c>
      <c r="AG191">
        <f t="shared" si="138"/>
        <v>150</v>
      </c>
      <c r="AH191">
        <f t="shared" si="139"/>
        <v>0</v>
      </c>
      <c r="AI191">
        <f t="shared" si="139"/>
        <v>0</v>
      </c>
      <c r="AJ191">
        <f t="shared" si="139"/>
        <v>0</v>
      </c>
      <c r="AK191">
        <f t="shared" si="139"/>
        <v>0</v>
      </c>
      <c r="AL191">
        <f t="shared" si="140"/>
        <v>0</v>
      </c>
      <c r="AM191">
        <f t="shared" si="140"/>
        <v>0</v>
      </c>
      <c r="AN191">
        <f t="shared" si="107"/>
        <v>0</v>
      </c>
      <c r="AO191">
        <f t="shared" si="141"/>
        <v>0</v>
      </c>
      <c r="AP191">
        <f t="shared" si="141"/>
        <v>0</v>
      </c>
      <c r="AQ191">
        <f t="shared" si="141"/>
        <v>0</v>
      </c>
      <c r="AR191">
        <f t="shared" si="141"/>
        <v>0</v>
      </c>
      <c r="AS191">
        <f t="shared" si="142"/>
        <v>0</v>
      </c>
      <c r="AT191">
        <f t="shared" si="142"/>
        <v>0</v>
      </c>
      <c r="AU191" t="b">
        <f t="shared" si="115"/>
        <v>0</v>
      </c>
      <c r="AV191" t="b">
        <f t="shared" si="116"/>
        <v>0</v>
      </c>
      <c r="AW191" t="b">
        <f t="shared" si="108"/>
        <v>0</v>
      </c>
      <c r="AX191">
        <f t="shared" si="109"/>
        <v>0</v>
      </c>
      <c r="AY191">
        <f t="shared" si="143"/>
        <v>0</v>
      </c>
      <c r="AZ191">
        <f t="shared" si="143"/>
        <v>0</v>
      </c>
      <c r="BA191">
        <f t="shared" si="143"/>
        <v>0</v>
      </c>
      <c r="BB191">
        <f t="shared" si="143"/>
        <v>0</v>
      </c>
      <c r="BC191">
        <f t="shared" si="144"/>
        <v>0</v>
      </c>
      <c r="BD191">
        <f t="shared" si="144"/>
        <v>0</v>
      </c>
      <c r="BE191">
        <f t="shared" si="117"/>
        <v>1</v>
      </c>
      <c r="BF191">
        <f t="shared" si="118"/>
        <v>0</v>
      </c>
      <c r="BG191">
        <f t="shared" si="119"/>
        <v>1</v>
      </c>
      <c r="BH191">
        <f t="shared" si="120"/>
        <v>0</v>
      </c>
      <c r="BI191">
        <f t="shared" si="121"/>
        <v>1</v>
      </c>
      <c r="BJ191">
        <f t="shared" si="122"/>
        <v>0</v>
      </c>
      <c r="BK191">
        <f t="shared" si="123"/>
        <v>0</v>
      </c>
      <c r="BL191">
        <f t="shared" si="124"/>
        <v>0</v>
      </c>
      <c r="BM191">
        <f t="shared" si="125"/>
        <v>0</v>
      </c>
      <c r="BN191">
        <f t="shared" si="126"/>
        <v>0</v>
      </c>
      <c r="BO191">
        <f t="shared" si="127"/>
        <v>0</v>
      </c>
      <c r="BP191">
        <f t="shared" si="128"/>
        <v>0</v>
      </c>
      <c r="BQ191">
        <f t="shared" si="129"/>
        <v>0</v>
      </c>
      <c r="BR191">
        <f t="shared" si="130"/>
        <v>0</v>
      </c>
      <c r="BS191">
        <f t="shared" si="131"/>
        <v>0</v>
      </c>
      <c r="BT191">
        <f t="shared" si="132"/>
        <v>0</v>
      </c>
      <c r="BU191">
        <f t="shared" si="133"/>
        <v>0</v>
      </c>
      <c r="BV191">
        <f t="shared" si="134"/>
        <v>0</v>
      </c>
      <c r="BW191">
        <f t="shared" si="135"/>
        <v>0</v>
      </c>
      <c r="BX191">
        <f t="shared" si="136"/>
        <v>0</v>
      </c>
      <c r="BY191">
        <f t="shared" si="137"/>
        <v>0</v>
      </c>
      <c r="BZ191">
        <v>1</v>
      </c>
    </row>
    <row r="192" spans="1:78" x14ac:dyDescent="0.2">
      <c r="A192">
        <v>5</v>
      </c>
      <c r="B192">
        <v>927</v>
      </c>
      <c r="C192" t="s">
        <v>31</v>
      </c>
      <c r="D192">
        <v>7</v>
      </c>
      <c r="E192">
        <v>200</v>
      </c>
      <c r="F192">
        <v>4</v>
      </c>
      <c r="G192">
        <v>2</v>
      </c>
      <c r="H192" s="2">
        <v>2.06</v>
      </c>
      <c r="I192" s="1"/>
      <c r="J192">
        <f t="shared" si="110"/>
        <v>0</v>
      </c>
      <c r="K192">
        <f t="shared" si="98"/>
        <v>0</v>
      </c>
      <c r="L192">
        <f t="shared" si="99"/>
        <v>0</v>
      </c>
      <c r="M192">
        <f t="shared" si="100"/>
        <v>0</v>
      </c>
      <c r="N192">
        <f t="shared" si="101"/>
        <v>0</v>
      </c>
      <c r="O192">
        <f t="shared" si="102"/>
        <v>0</v>
      </c>
      <c r="P192">
        <f t="shared" si="103"/>
        <v>0</v>
      </c>
      <c r="Q192">
        <f t="shared" si="104"/>
        <v>1</v>
      </c>
      <c r="R192">
        <f t="shared" si="105"/>
        <v>0</v>
      </c>
      <c r="S192">
        <f>VLOOKUP(D192,[1]stage!A:B,2,TRUE)</f>
        <v>0</v>
      </c>
      <c r="T192">
        <f t="shared" si="111"/>
        <v>0</v>
      </c>
      <c r="U192">
        <v>0</v>
      </c>
      <c r="V192">
        <v>1</v>
      </c>
      <c r="W192">
        <v>0</v>
      </c>
      <c r="X192">
        <v>1</v>
      </c>
      <c r="Y192">
        <v>0</v>
      </c>
      <c r="Z192">
        <v>0</v>
      </c>
      <c r="AA192">
        <f>VLOOKUP(D192,[1]Demand!A:B,2,TRUE)</f>
        <v>321</v>
      </c>
      <c r="AB192">
        <f t="shared" si="106"/>
        <v>19</v>
      </c>
      <c r="AC192">
        <f t="shared" si="112"/>
        <v>100</v>
      </c>
      <c r="AD192">
        <f t="shared" si="113"/>
        <v>100</v>
      </c>
      <c r="AE192">
        <f t="shared" si="114"/>
        <v>181</v>
      </c>
      <c r="AF192">
        <f t="shared" si="138"/>
        <v>100</v>
      </c>
      <c r="AG192">
        <f t="shared" si="138"/>
        <v>181</v>
      </c>
      <c r="AH192">
        <f t="shared" si="139"/>
        <v>0</v>
      </c>
      <c r="AI192">
        <f t="shared" si="139"/>
        <v>0</v>
      </c>
      <c r="AJ192">
        <f t="shared" si="139"/>
        <v>0</v>
      </c>
      <c r="AK192">
        <f t="shared" si="139"/>
        <v>0</v>
      </c>
      <c r="AL192">
        <f t="shared" si="140"/>
        <v>0</v>
      </c>
      <c r="AM192">
        <f t="shared" si="140"/>
        <v>0</v>
      </c>
      <c r="AN192">
        <f t="shared" si="107"/>
        <v>1</v>
      </c>
      <c r="AO192">
        <f t="shared" si="141"/>
        <v>0</v>
      </c>
      <c r="AP192">
        <f t="shared" si="141"/>
        <v>1</v>
      </c>
      <c r="AQ192">
        <f t="shared" si="141"/>
        <v>0</v>
      </c>
      <c r="AR192">
        <f t="shared" si="141"/>
        <v>1</v>
      </c>
      <c r="AS192">
        <f t="shared" si="142"/>
        <v>0</v>
      </c>
      <c r="AT192">
        <f t="shared" si="142"/>
        <v>0</v>
      </c>
      <c r="AU192" t="b">
        <f t="shared" si="115"/>
        <v>0</v>
      </c>
      <c r="AV192" t="b">
        <f t="shared" si="116"/>
        <v>0</v>
      </c>
      <c r="AW192" t="b">
        <f t="shared" si="108"/>
        <v>0</v>
      </c>
      <c r="AX192">
        <f t="shared" si="109"/>
        <v>0</v>
      </c>
      <c r="AY192">
        <f t="shared" si="143"/>
        <v>0</v>
      </c>
      <c r="AZ192">
        <f t="shared" si="143"/>
        <v>0</v>
      </c>
      <c r="BA192">
        <f t="shared" si="143"/>
        <v>0</v>
      </c>
      <c r="BB192">
        <f t="shared" si="143"/>
        <v>0</v>
      </c>
      <c r="BC192">
        <f t="shared" si="144"/>
        <v>0</v>
      </c>
      <c r="BD192">
        <f t="shared" si="144"/>
        <v>0</v>
      </c>
      <c r="BE192">
        <f t="shared" si="117"/>
        <v>1</v>
      </c>
      <c r="BF192">
        <f t="shared" si="118"/>
        <v>0</v>
      </c>
      <c r="BG192">
        <f t="shared" si="119"/>
        <v>1</v>
      </c>
      <c r="BH192">
        <f t="shared" si="120"/>
        <v>0</v>
      </c>
      <c r="BI192">
        <f t="shared" si="121"/>
        <v>1</v>
      </c>
      <c r="BJ192">
        <f t="shared" si="122"/>
        <v>0</v>
      </c>
      <c r="BK192">
        <f t="shared" si="123"/>
        <v>0</v>
      </c>
      <c r="BL192">
        <f t="shared" si="124"/>
        <v>0</v>
      </c>
      <c r="BM192">
        <f t="shared" si="125"/>
        <v>0</v>
      </c>
      <c r="BN192">
        <f t="shared" si="126"/>
        <v>0</v>
      </c>
      <c r="BO192">
        <f t="shared" si="127"/>
        <v>0</v>
      </c>
      <c r="BP192">
        <f t="shared" si="128"/>
        <v>0</v>
      </c>
      <c r="BQ192">
        <f t="shared" si="129"/>
        <v>0</v>
      </c>
      <c r="BR192">
        <f t="shared" si="130"/>
        <v>0</v>
      </c>
      <c r="BS192">
        <f t="shared" si="131"/>
        <v>0</v>
      </c>
      <c r="BT192">
        <f t="shared" si="132"/>
        <v>0</v>
      </c>
      <c r="BU192">
        <f t="shared" si="133"/>
        <v>0</v>
      </c>
      <c r="BV192">
        <f t="shared" si="134"/>
        <v>0</v>
      </c>
      <c r="BW192">
        <f t="shared" si="135"/>
        <v>0</v>
      </c>
      <c r="BX192">
        <f t="shared" si="136"/>
        <v>0</v>
      </c>
      <c r="BY192">
        <f t="shared" si="137"/>
        <v>0</v>
      </c>
      <c r="BZ192">
        <v>1</v>
      </c>
    </row>
    <row r="193" spans="1:78" x14ac:dyDescent="0.2">
      <c r="A193">
        <v>5</v>
      </c>
      <c r="B193">
        <v>927</v>
      </c>
      <c r="C193" t="s">
        <v>31</v>
      </c>
      <c r="D193">
        <v>8</v>
      </c>
      <c r="E193">
        <v>180</v>
      </c>
      <c r="F193">
        <v>4</v>
      </c>
      <c r="G193">
        <v>2</v>
      </c>
      <c r="H193" s="2">
        <v>2.06</v>
      </c>
      <c r="I193" s="1"/>
      <c r="J193">
        <f t="shared" si="110"/>
        <v>0</v>
      </c>
      <c r="K193">
        <f t="shared" si="98"/>
        <v>0</v>
      </c>
      <c r="L193">
        <f t="shared" si="99"/>
        <v>0</v>
      </c>
      <c r="M193">
        <f t="shared" si="100"/>
        <v>0</v>
      </c>
      <c r="N193">
        <f t="shared" si="101"/>
        <v>0</v>
      </c>
      <c r="O193">
        <f t="shared" si="102"/>
        <v>0</v>
      </c>
      <c r="P193">
        <f t="shared" si="103"/>
        <v>0</v>
      </c>
      <c r="Q193">
        <f t="shared" si="104"/>
        <v>0</v>
      </c>
      <c r="R193">
        <f t="shared" si="105"/>
        <v>1</v>
      </c>
      <c r="S193">
        <f>VLOOKUP(D193,[1]stage!A:B,2,TRUE)</f>
        <v>0</v>
      </c>
      <c r="T193">
        <f t="shared" si="111"/>
        <v>0</v>
      </c>
      <c r="U193">
        <v>0</v>
      </c>
      <c r="V193">
        <v>1</v>
      </c>
      <c r="W193">
        <v>0</v>
      </c>
      <c r="X193">
        <v>1</v>
      </c>
      <c r="Y193">
        <v>0</v>
      </c>
      <c r="Z193">
        <v>0</v>
      </c>
      <c r="AA193">
        <f>VLOOKUP(D193,[1]Demand!A:B,2,TRUE)</f>
        <v>414</v>
      </c>
      <c r="AB193">
        <f t="shared" si="106"/>
        <v>321</v>
      </c>
      <c r="AC193">
        <f t="shared" si="112"/>
        <v>200</v>
      </c>
      <c r="AD193">
        <f t="shared" si="113"/>
        <v>-20</v>
      </c>
      <c r="AE193">
        <f t="shared" si="114"/>
        <v>-141</v>
      </c>
      <c r="AF193">
        <f t="shared" si="138"/>
        <v>20</v>
      </c>
      <c r="AG193">
        <f t="shared" si="138"/>
        <v>141</v>
      </c>
      <c r="AH193">
        <f t="shared" si="139"/>
        <v>0</v>
      </c>
      <c r="AI193">
        <f t="shared" si="139"/>
        <v>0</v>
      </c>
      <c r="AJ193">
        <f t="shared" si="139"/>
        <v>0</v>
      </c>
      <c r="AK193">
        <f t="shared" si="139"/>
        <v>0</v>
      </c>
      <c r="AL193">
        <f t="shared" si="140"/>
        <v>0</v>
      </c>
      <c r="AM193">
        <f t="shared" si="140"/>
        <v>0</v>
      </c>
      <c r="AN193">
        <f t="shared" si="107"/>
        <v>0</v>
      </c>
      <c r="AO193">
        <f t="shared" si="141"/>
        <v>0</v>
      </c>
      <c r="AP193">
        <f t="shared" si="141"/>
        <v>0</v>
      </c>
      <c r="AQ193">
        <f t="shared" si="141"/>
        <v>0</v>
      </c>
      <c r="AR193">
        <f t="shared" si="141"/>
        <v>0</v>
      </c>
      <c r="AS193">
        <f t="shared" si="142"/>
        <v>0</v>
      </c>
      <c r="AT193">
        <f t="shared" si="142"/>
        <v>0</v>
      </c>
      <c r="AU193" t="b">
        <f t="shared" si="115"/>
        <v>0</v>
      </c>
      <c r="AV193" t="b">
        <f t="shared" si="116"/>
        <v>0</v>
      </c>
      <c r="AW193" t="b">
        <f t="shared" si="108"/>
        <v>0</v>
      </c>
      <c r="AX193">
        <f t="shared" si="109"/>
        <v>0</v>
      </c>
      <c r="AY193">
        <f t="shared" si="143"/>
        <v>0</v>
      </c>
      <c r="AZ193">
        <f t="shared" si="143"/>
        <v>0</v>
      </c>
      <c r="BA193">
        <f t="shared" si="143"/>
        <v>0</v>
      </c>
      <c r="BB193">
        <f t="shared" si="143"/>
        <v>0</v>
      </c>
      <c r="BC193">
        <f t="shared" si="144"/>
        <v>0</v>
      </c>
      <c r="BD193">
        <f t="shared" si="144"/>
        <v>0</v>
      </c>
      <c r="BE193">
        <f t="shared" si="117"/>
        <v>1</v>
      </c>
      <c r="BF193">
        <f t="shared" si="118"/>
        <v>0</v>
      </c>
      <c r="BG193">
        <f t="shared" si="119"/>
        <v>1</v>
      </c>
      <c r="BH193">
        <f t="shared" si="120"/>
        <v>0</v>
      </c>
      <c r="BI193">
        <f t="shared" si="121"/>
        <v>1</v>
      </c>
      <c r="BJ193">
        <f t="shared" si="122"/>
        <v>0</v>
      </c>
      <c r="BK193">
        <f t="shared" si="123"/>
        <v>0</v>
      </c>
      <c r="BL193">
        <f t="shared" si="124"/>
        <v>0</v>
      </c>
      <c r="BM193">
        <f t="shared" si="125"/>
        <v>0</v>
      </c>
      <c r="BN193">
        <f t="shared" si="126"/>
        <v>0</v>
      </c>
      <c r="BO193">
        <f t="shared" si="127"/>
        <v>0</v>
      </c>
      <c r="BP193">
        <f t="shared" si="128"/>
        <v>0</v>
      </c>
      <c r="BQ193">
        <f t="shared" si="129"/>
        <v>0</v>
      </c>
      <c r="BR193">
        <f t="shared" si="130"/>
        <v>0</v>
      </c>
      <c r="BS193">
        <f t="shared" si="131"/>
        <v>0</v>
      </c>
      <c r="BT193">
        <f t="shared" si="132"/>
        <v>0</v>
      </c>
      <c r="BU193">
        <f t="shared" si="133"/>
        <v>0</v>
      </c>
      <c r="BV193">
        <f t="shared" si="134"/>
        <v>0</v>
      </c>
      <c r="BW193">
        <f t="shared" si="135"/>
        <v>0</v>
      </c>
      <c r="BX193">
        <f t="shared" si="136"/>
        <v>0</v>
      </c>
      <c r="BY193">
        <f t="shared" si="137"/>
        <v>0</v>
      </c>
      <c r="BZ193">
        <v>1</v>
      </c>
    </row>
    <row r="194" spans="1:78" x14ac:dyDescent="0.2">
      <c r="A194">
        <v>5</v>
      </c>
      <c r="B194">
        <v>928</v>
      </c>
      <c r="C194" t="s">
        <v>32</v>
      </c>
      <c r="D194">
        <v>1</v>
      </c>
      <c r="E194">
        <v>10</v>
      </c>
      <c r="F194">
        <v>2</v>
      </c>
      <c r="G194">
        <v>5</v>
      </c>
      <c r="H194" s="2">
        <v>2.06</v>
      </c>
      <c r="I194" s="1"/>
      <c r="J194">
        <f t="shared" si="110"/>
        <v>0</v>
      </c>
      <c r="K194">
        <f t="shared" ref="K194:K257" si="145">IF(D194=1,1,0)</f>
        <v>1</v>
      </c>
      <c r="L194">
        <f t="shared" ref="L194:L257" si="146">IF(D194=2,1,0)</f>
        <v>0</v>
      </c>
      <c r="M194">
        <f t="shared" ref="M194:M257" si="147">IF(D194=3,1,0)</f>
        <v>0</v>
      </c>
      <c r="N194">
        <f t="shared" ref="N194:N257" si="148">IF(D194=4,1,0)</f>
        <v>0</v>
      </c>
      <c r="O194">
        <f t="shared" ref="O194:O257" si="149">IF(D194=5,1,0)</f>
        <v>0</v>
      </c>
      <c r="P194">
        <f t="shared" ref="P194:P257" si="150">IF(D194=6,1,0)</f>
        <v>0</v>
      </c>
      <c r="Q194">
        <f t="shared" ref="Q194:Q257" si="151">IF(D194=7,1,0)</f>
        <v>0</v>
      </c>
      <c r="R194">
        <f t="shared" ref="R194:R257" si="152">IF(D194=8,1,0)</f>
        <v>0</v>
      </c>
      <c r="S194">
        <f>VLOOKUP(D194,[1]stage!A:B,2,TRUE)</f>
        <v>0</v>
      </c>
      <c r="T194">
        <f t="shared" si="111"/>
        <v>0</v>
      </c>
      <c r="U194">
        <v>0</v>
      </c>
      <c r="V194">
        <v>1</v>
      </c>
      <c r="W194">
        <v>0</v>
      </c>
      <c r="X194">
        <v>1</v>
      </c>
      <c r="Y194">
        <v>0</v>
      </c>
      <c r="Z194">
        <v>0</v>
      </c>
      <c r="AA194">
        <f>VLOOKUP(D194,[1]Demand!A:B,2,TRUE)</f>
        <v>423</v>
      </c>
      <c r="AB194">
        <f t="shared" ref="AB194:AB257" si="153">AA193</f>
        <v>414</v>
      </c>
      <c r="AC194">
        <f t="shared" si="112"/>
        <v>180</v>
      </c>
      <c r="AD194">
        <f t="shared" si="113"/>
        <v>-170</v>
      </c>
      <c r="AE194">
        <f t="shared" si="114"/>
        <v>-404</v>
      </c>
      <c r="AF194">
        <f t="shared" si="138"/>
        <v>170</v>
      </c>
      <c r="AG194">
        <f t="shared" si="138"/>
        <v>404</v>
      </c>
      <c r="AH194">
        <f t="shared" si="139"/>
        <v>0</v>
      </c>
      <c r="AI194">
        <f t="shared" si="139"/>
        <v>0</v>
      </c>
      <c r="AJ194">
        <f t="shared" si="139"/>
        <v>0</v>
      </c>
      <c r="AK194">
        <f t="shared" si="139"/>
        <v>0</v>
      </c>
      <c r="AL194">
        <f t="shared" si="140"/>
        <v>0</v>
      </c>
      <c r="AM194">
        <f t="shared" si="140"/>
        <v>0</v>
      </c>
      <c r="AN194">
        <f t="shared" ref="AN194:AN257" si="154">IF(AC194&gt;AB194,1,0)</f>
        <v>0</v>
      </c>
      <c r="AO194">
        <f t="shared" si="141"/>
        <v>0</v>
      </c>
      <c r="AP194">
        <f t="shared" si="141"/>
        <v>0</v>
      </c>
      <c r="AQ194">
        <f t="shared" si="141"/>
        <v>0</v>
      </c>
      <c r="AR194">
        <f t="shared" si="141"/>
        <v>0</v>
      </c>
      <c r="AS194">
        <f t="shared" si="142"/>
        <v>0</v>
      </c>
      <c r="AT194">
        <f t="shared" si="142"/>
        <v>0</v>
      </c>
      <c r="AU194" t="b">
        <f t="shared" si="115"/>
        <v>0</v>
      </c>
      <c r="AV194" t="b">
        <f t="shared" si="116"/>
        <v>0</v>
      </c>
      <c r="AW194" t="b">
        <f t="shared" ref="AW194:AW257" si="155">OR(AU194=TRUE,AV194=TRUE)</f>
        <v>0</v>
      </c>
      <c r="AX194">
        <f t="shared" ref="AX194:AX257" si="156">IF(AW194=TRUE,1,0)</f>
        <v>0</v>
      </c>
      <c r="AY194">
        <f t="shared" si="143"/>
        <v>0</v>
      </c>
      <c r="AZ194">
        <f t="shared" si="143"/>
        <v>0</v>
      </c>
      <c r="BA194">
        <f t="shared" si="143"/>
        <v>0</v>
      </c>
      <c r="BB194">
        <f t="shared" si="143"/>
        <v>0</v>
      </c>
      <c r="BC194">
        <f t="shared" si="144"/>
        <v>0</v>
      </c>
      <c r="BD194">
        <f t="shared" si="144"/>
        <v>0</v>
      </c>
      <c r="BE194">
        <f t="shared" si="117"/>
        <v>0</v>
      </c>
      <c r="BF194">
        <f t="shared" si="118"/>
        <v>0</v>
      </c>
      <c r="BG194">
        <f t="shared" si="119"/>
        <v>0</v>
      </c>
      <c r="BH194">
        <f t="shared" si="120"/>
        <v>0</v>
      </c>
      <c r="BI194">
        <f t="shared" si="121"/>
        <v>0</v>
      </c>
      <c r="BJ194">
        <f t="shared" si="122"/>
        <v>0</v>
      </c>
      <c r="BK194">
        <f t="shared" si="123"/>
        <v>0</v>
      </c>
      <c r="BL194">
        <f t="shared" si="124"/>
        <v>0</v>
      </c>
      <c r="BM194">
        <f t="shared" si="125"/>
        <v>0</v>
      </c>
      <c r="BN194">
        <f t="shared" si="126"/>
        <v>0</v>
      </c>
      <c r="BO194">
        <f t="shared" si="127"/>
        <v>0</v>
      </c>
      <c r="BP194">
        <f t="shared" si="128"/>
        <v>0</v>
      </c>
      <c r="BQ194">
        <f t="shared" si="129"/>
        <v>0</v>
      </c>
      <c r="BR194">
        <f t="shared" si="130"/>
        <v>0</v>
      </c>
      <c r="BS194">
        <f t="shared" si="131"/>
        <v>1</v>
      </c>
      <c r="BT194">
        <f t="shared" si="132"/>
        <v>0</v>
      </c>
      <c r="BU194">
        <f t="shared" si="133"/>
        <v>1</v>
      </c>
      <c r="BV194">
        <f t="shared" si="134"/>
        <v>0</v>
      </c>
      <c r="BW194">
        <f t="shared" si="135"/>
        <v>1</v>
      </c>
      <c r="BX194">
        <f t="shared" si="136"/>
        <v>0</v>
      </c>
      <c r="BY194">
        <f t="shared" si="137"/>
        <v>0</v>
      </c>
      <c r="BZ194">
        <v>1</v>
      </c>
    </row>
    <row r="195" spans="1:78" x14ac:dyDescent="0.2">
      <c r="A195">
        <v>5</v>
      </c>
      <c r="B195">
        <v>928</v>
      </c>
      <c r="C195" t="s">
        <v>32</v>
      </c>
      <c r="D195">
        <v>2</v>
      </c>
      <c r="E195">
        <v>20</v>
      </c>
      <c r="F195">
        <v>2</v>
      </c>
      <c r="G195">
        <v>5</v>
      </c>
      <c r="H195" s="2">
        <v>2.06</v>
      </c>
      <c r="I195" s="1"/>
      <c r="J195">
        <f t="shared" ref="J195:J258" si="157">IF(F195=3,1,0)</f>
        <v>0</v>
      </c>
      <c r="K195">
        <f t="shared" si="145"/>
        <v>0</v>
      </c>
      <c r="L195">
        <f t="shared" si="146"/>
        <v>1</v>
      </c>
      <c r="M195">
        <f t="shared" si="147"/>
        <v>0</v>
      </c>
      <c r="N195">
        <f t="shared" si="148"/>
        <v>0</v>
      </c>
      <c r="O195">
        <f t="shared" si="149"/>
        <v>0</v>
      </c>
      <c r="P195">
        <f t="shared" si="150"/>
        <v>0</v>
      </c>
      <c r="Q195">
        <f t="shared" si="151"/>
        <v>0</v>
      </c>
      <c r="R195">
        <f t="shared" si="152"/>
        <v>0</v>
      </c>
      <c r="S195">
        <f>VLOOKUP(D195,[1]stage!A:B,2,TRUE)</f>
        <v>1</v>
      </c>
      <c r="T195">
        <f t="shared" ref="T195:T258" si="158">S195</f>
        <v>1</v>
      </c>
      <c r="U195">
        <v>0</v>
      </c>
      <c r="V195">
        <v>1</v>
      </c>
      <c r="W195">
        <v>0</v>
      </c>
      <c r="X195">
        <v>1</v>
      </c>
      <c r="Y195">
        <v>0</v>
      </c>
      <c r="Z195">
        <v>0</v>
      </c>
      <c r="AA195">
        <f>VLOOKUP(D195,[1]Demand!A:B,2,TRUE)</f>
        <v>152</v>
      </c>
      <c r="AB195">
        <f t="shared" si="153"/>
        <v>423</v>
      </c>
      <c r="AC195">
        <f t="shared" ref="AC195:AC258" si="159">E194</f>
        <v>10</v>
      </c>
      <c r="AD195">
        <f t="shared" ref="AD195:AD258" si="160">E195-AC195</f>
        <v>10</v>
      </c>
      <c r="AE195">
        <f t="shared" ref="AE195:AE258" si="161">E195-AB195</f>
        <v>-403</v>
      </c>
      <c r="AF195">
        <f t="shared" si="138"/>
        <v>10</v>
      </c>
      <c r="AG195">
        <f t="shared" si="138"/>
        <v>403</v>
      </c>
      <c r="AH195">
        <f t="shared" si="139"/>
        <v>0</v>
      </c>
      <c r="AI195">
        <f t="shared" si="139"/>
        <v>1</v>
      </c>
      <c r="AJ195">
        <f t="shared" si="139"/>
        <v>0</v>
      </c>
      <c r="AK195">
        <f t="shared" si="139"/>
        <v>1</v>
      </c>
      <c r="AL195">
        <f t="shared" si="140"/>
        <v>0</v>
      </c>
      <c r="AM195">
        <f t="shared" si="140"/>
        <v>0</v>
      </c>
      <c r="AN195">
        <f t="shared" si="154"/>
        <v>0</v>
      </c>
      <c r="AO195">
        <f t="shared" si="141"/>
        <v>0</v>
      </c>
      <c r="AP195">
        <f t="shared" si="141"/>
        <v>0</v>
      </c>
      <c r="AQ195">
        <f t="shared" si="141"/>
        <v>0</v>
      </c>
      <c r="AR195">
        <f t="shared" si="141"/>
        <v>0</v>
      </c>
      <c r="AS195">
        <f t="shared" si="142"/>
        <v>0</v>
      </c>
      <c r="AT195">
        <f t="shared" si="142"/>
        <v>0</v>
      </c>
      <c r="AU195" t="b">
        <f t="shared" ref="AU195:AU258" si="162">AND(AN195=1,E195&lt;AC195)</f>
        <v>0</v>
      </c>
      <c r="AV195" t="b">
        <f t="shared" ref="AV195:AV258" si="163">AND(AN195=0,E195&gt;AC195)</f>
        <v>1</v>
      </c>
      <c r="AW195" t="b">
        <f t="shared" si="155"/>
        <v>1</v>
      </c>
      <c r="AX195">
        <f t="shared" si="156"/>
        <v>1</v>
      </c>
      <c r="AY195">
        <f t="shared" si="143"/>
        <v>0</v>
      </c>
      <c r="AZ195">
        <f t="shared" si="143"/>
        <v>1</v>
      </c>
      <c r="BA195">
        <f t="shared" si="143"/>
        <v>0</v>
      </c>
      <c r="BB195">
        <f t="shared" si="143"/>
        <v>1</v>
      </c>
      <c r="BC195">
        <f t="shared" si="144"/>
        <v>0</v>
      </c>
      <c r="BD195">
        <f t="shared" si="144"/>
        <v>0</v>
      </c>
      <c r="BE195">
        <f t="shared" ref="BE195:BE258" si="164">IF(OR(G195=1,G195=2,G195=3),1,0)</f>
        <v>0</v>
      </c>
      <c r="BF195">
        <f t="shared" ref="BF195:BF258" si="165">BE195*U195</f>
        <v>0</v>
      </c>
      <c r="BG195">
        <f t="shared" ref="BG195:BG258" si="166">BE195*V195</f>
        <v>0</v>
      </c>
      <c r="BH195">
        <f t="shared" ref="BH195:BH258" si="167">BE195*W195</f>
        <v>0</v>
      </c>
      <c r="BI195">
        <f t="shared" ref="BI195:BI258" si="168">BE195*X195</f>
        <v>0</v>
      </c>
      <c r="BJ195">
        <f t="shared" ref="BJ195:BJ258" si="169">BE195*Y195</f>
        <v>0</v>
      </c>
      <c r="BK195">
        <f t="shared" ref="BK195:BK258" si="170">BE195*Z195</f>
        <v>0</v>
      </c>
      <c r="BL195">
        <f t="shared" ref="BL195:BL258" si="171">IF(G195=4,1,0)</f>
        <v>0</v>
      </c>
      <c r="BM195">
        <f t="shared" ref="BM195:BM258" si="172">BL195*U195</f>
        <v>0</v>
      </c>
      <c r="BN195">
        <f t="shared" ref="BN195:BN258" si="173">BL195*V195</f>
        <v>0</v>
      </c>
      <c r="BO195">
        <f t="shared" ref="BO195:BO258" si="174">BL195*W195</f>
        <v>0</v>
      </c>
      <c r="BP195">
        <f t="shared" ref="BP195:BP258" si="175">BL195*X195</f>
        <v>0</v>
      </c>
      <c r="BQ195">
        <f t="shared" ref="BQ195:BQ258" si="176">BL195*Y195</f>
        <v>0</v>
      </c>
      <c r="BR195">
        <f t="shared" ref="BR195:BR258" si="177">BL195*Z195</f>
        <v>0</v>
      </c>
      <c r="BS195">
        <f t="shared" ref="BS195:BS258" si="178">IF(OR(G195=5,G195=6,G195=7,G195=8,G195=9,G195=10),1,0)</f>
        <v>1</v>
      </c>
      <c r="BT195">
        <f t="shared" ref="BT195:BT258" si="179">BS195*U195</f>
        <v>0</v>
      </c>
      <c r="BU195">
        <f t="shared" ref="BU195:BU258" si="180">BS195*V195</f>
        <v>1</v>
      </c>
      <c r="BV195">
        <f t="shared" ref="BV195:BV258" si="181">BS195*W195</f>
        <v>0</v>
      </c>
      <c r="BW195">
        <f t="shared" ref="BW195:BW258" si="182">BS195*X195</f>
        <v>1</v>
      </c>
      <c r="BX195">
        <f t="shared" ref="BX195:BX258" si="183">BS195*Y195</f>
        <v>0</v>
      </c>
      <c r="BY195">
        <f t="shared" ref="BY195:BY258" si="184">BS195*Z195</f>
        <v>0</v>
      </c>
      <c r="BZ195">
        <v>1</v>
      </c>
    </row>
    <row r="196" spans="1:78" x14ac:dyDescent="0.2">
      <c r="A196">
        <v>5</v>
      </c>
      <c r="B196">
        <v>928</v>
      </c>
      <c r="C196" t="s">
        <v>32</v>
      </c>
      <c r="D196">
        <v>3</v>
      </c>
      <c r="E196">
        <v>30</v>
      </c>
      <c r="F196">
        <v>2</v>
      </c>
      <c r="G196">
        <v>5</v>
      </c>
      <c r="H196" s="2">
        <v>2.06</v>
      </c>
      <c r="I196" s="1"/>
      <c r="J196">
        <f t="shared" si="157"/>
        <v>0</v>
      </c>
      <c r="K196">
        <f t="shared" si="145"/>
        <v>0</v>
      </c>
      <c r="L196">
        <f t="shared" si="146"/>
        <v>0</v>
      </c>
      <c r="M196">
        <f t="shared" si="147"/>
        <v>1</v>
      </c>
      <c r="N196">
        <f t="shared" si="148"/>
        <v>0</v>
      </c>
      <c r="O196">
        <f t="shared" si="149"/>
        <v>0</v>
      </c>
      <c r="P196">
        <f t="shared" si="150"/>
        <v>0</v>
      </c>
      <c r="Q196">
        <f t="shared" si="151"/>
        <v>0</v>
      </c>
      <c r="R196">
        <f t="shared" si="152"/>
        <v>0</v>
      </c>
      <c r="S196">
        <f>VLOOKUP(D196,[1]stage!A:B,2,TRUE)</f>
        <v>1</v>
      </c>
      <c r="T196">
        <f t="shared" si="158"/>
        <v>1</v>
      </c>
      <c r="U196">
        <v>0</v>
      </c>
      <c r="V196">
        <v>1</v>
      </c>
      <c r="W196">
        <v>0</v>
      </c>
      <c r="X196">
        <v>1</v>
      </c>
      <c r="Y196">
        <v>0</v>
      </c>
      <c r="Z196">
        <v>0</v>
      </c>
      <c r="AA196">
        <f>VLOOKUP(D196,[1]Demand!A:B,2,TRUE)</f>
        <v>9</v>
      </c>
      <c r="AB196">
        <f t="shared" si="153"/>
        <v>152</v>
      </c>
      <c r="AC196">
        <f t="shared" si="159"/>
        <v>20</v>
      </c>
      <c r="AD196">
        <f t="shared" si="160"/>
        <v>10</v>
      </c>
      <c r="AE196">
        <f t="shared" si="161"/>
        <v>-122</v>
      </c>
      <c r="AF196">
        <f t="shared" si="138"/>
        <v>10</v>
      </c>
      <c r="AG196">
        <f t="shared" si="138"/>
        <v>122</v>
      </c>
      <c r="AH196">
        <f t="shared" si="139"/>
        <v>0</v>
      </c>
      <c r="AI196">
        <f t="shared" si="139"/>
        <v>1</v>
      </c>
      <c r="AJ196">
        <f t="shared" si="139"/>
        <v>0</v>
      </c>
      <c r="AK196">
        <f t="shared" si="139"/>
        <v>1</v>
      </c>
      <c r="AL196">
        <f t="shared" si="140"/>
        <v>0</v>
      </c>
      <c r="AM196">
        <f t="shared" si="140"/>
        <v>0</v>
      </c>
      <c r="AN196">
        <f t="shared" si="154"/>
        <v>0</v>
      </c>
      <c r="AO196">
        <f t="shared" si="141"/>
        <v>0</v>
      </c>
      <c r="AP196">
        <f t="shared" si="141"/>
        <v>0</v>
      </c>
      <c r="AQ196">
        <f t="shared" si="141"/>
        <v>0</v>
      </c>
      <c r="AR196">
        <f t="shared" si="141"/>
        <v>0</v>
      </c>
      <c r="AS196">
        <f t="shared" si="142"/>
        <v>0</v>
      </c>
      <c r="AT196">
        <f t="shared" si="142"/>
        <v>0</v>
      </c>
      <c r="AU196" t="b">
        <f t="shared" si="162"/>
        <v>0</v>
      </c>
      <c r="AV196" t="b">
        <f t="shared" si="163"/>
        <v>1</v>
      </c>
      <c r="AW196" t="b">
        <f t="shared" si="155"/>
        <v>1</v>
      </c>
      <c r="AX196">
        <f t="shared" si="156"/>
        <v>1</v>
      </c>
      <c r="AY196">
        <f t="shared" si="143"/>
        <v>0</v>
      </c>
      <c r="AZ196">
        <f t="shared" si="143"/>
        <v>1</v>
      </c>
      <c r="BA196">
        <f t="shared" si="143"/>
        <v>0</v>
      </c>
      <c r="BB196">
        <f t="shared" si="143"/>
        <v>1</v>
      </c>
      <c r="BC196">
        <f t="shared" si="144"/>
        <v>0</v>
      </c>
      <c r="BD196">
        <f t="shared" si="144"/>
        <v>0</v>
      </c>
      <c r="BE196">
        <f t="shared" si="164"/>
        <v>0</v>
      </c>
      <c r="BF196">
        <f t="shared" si="165"/>
        <v>0</v>
      </c>
      <c r="BG196">
        <f t="shared" si="166"/>
        <v>0</v>
      </c>
      <c r="BH196">
        <f t="shared" si="167"/>
        <v>0</v>
      </c>
      <c r="BI196">
        <f t="shared" si="168"/>
        <v>0</v>
      </c>
      <c r="BJ196">
        <f t="shared" si="169"/>
        <v>0</v>
      </c>
      <c r="BK196">
        <f t="shared" si="170"/>
        <v>0</v>
      </c>
      <c r="BL196">
        <f t="shared" si="171"/>
        <v>0</v>
      </c>
      <c r="BM196">
        <f t="shared" si="172"/>
        <v>0</v>
      </c>
      <c r="BN196">
        <f t="shared" si="173"/>
        <v>0</v>
      </c>
      <c r="BO196">
        <f t="shared" si="174"/>
        <v>0</v>
      </c>
      <c r="BP196">
        <f t="shared" si="175"/>
        <v>0</v>
      </c>
      <c r="BQ196">
        <f t="shared" si="176"/>
        <v>0</v>
      </c>
      <c r="BR196">
        <f t="shared" si="177"/>
        <v>0</v>
      </c>
      <c r="BS196">
        <f t="shared" si="178"/>
        <v>1</v>
      </c>
      <c r="BT196">
        <f t="shared" si="179"/>
        <v>0</v>
      </c>
      <c r="BU196">
        <f t="shared" si="180"/>
        <v>1</v>
      </c>
      <c r="BV196">
        <f t="shared" si="181"/>
        <v>0</v>
      </c>
      <c r="BW196">
        <f t="shared" si="182"/>
        <v>1</v>
      </c>
      <c r="BX196">
        <f t="shared" si="183"/>
        <v>0</v>
      </c>
      <c r="BY196">
        <f t="shared" si="184"/>
        <v>0</v>
      </c>
      <c r="BZ196">
        <v>1</v>
      </c>
    </row>
    <row r="197" spans="1:78" x14ac:dyDescent="0.2">
      <c r="A197">
        <v>5</v>
      </c>
      <c r="B197">
        <v>928</v>
      </c>
      <c r="C197" t="s">
        <v>32</v>
      </c>
      <c r="D197">
        <v>4</v>
      </c>
      <c r="E197">
        <v>10</v>
      </c>
      <c r="F197">
        <v>2</v>
      </c>
      <c r="G197">
        <v>5</v>
      </c>
      <c r="H197" s="2">
        <v>2.06</v>
      </c>
      <c r="I197" s="1"/>
      <c r="J197">
        <f t="shared" si="157"/>
        <v>0</v>
      </c>
      <c r="K197">
        <f t="shared" si="145"/>
        <v>0</v>
      </c>
      <c r="L197">
        <f t="shared" si="146"/>
        <v>0</v>
      </c>
      <c r="M197">
        <f t="shared" si="147"/>
        <v>0</v>
      </c>
      <c r="N197">
        <f t="shared" si="148"/>
        <v>1</v>
      </c>
      <c r="O197">
        <f t="shared" si="149"/>
        <v>0</v>
      </c>
      <c r="P197">
        <f t="shared" si="150"/>
        <v>0</v>
      </c>
      <c r="Q197">
        <f t="shared" si="151"/>
        <v>0</v>
      </c>
      <c r="R197">
        <f t="shared" si="152"/>
        <v>0</v>
      </c>
      <c r="S197">
        <f>VLOOKUP(D197,[1]stage!A:B,2,TRUE)</f>
        <v>0</v>
      </c>
      <c r="T197">
        <f t="shared" si="158"/>
        <v>0</v>
      </c>
      <c r="U197">
        <v>0</v>
      </c>
      <c r="V197">
        <v>1</v>
      </c>
      <c r="W197">
        <v>0</v>
      </c>
      <c r="X197">
        <v>1</v>
      </c>
      <c r="Y197">
        <v>0</v>
      </c>
      <c r="Z197">
        <v>0</v>
      </c>
      <c r="AA197">
        <f>VLOOKUP(D197,[1]Demand!A:B,2,TRUE)</f>
        <v>269</v>
      </c>
      <c r="AB197">
        <f t="shared" si="153"/>
        <v>9</v>
      </c>
      <c r="AC197">
        <f t="shared" si="159"/>
        <v>30</v>
      </c>
      <c r="AD197">
        <f t="shared" si="160"/>
        <v>-20</v>
      </c>
      <c r="AE197">
        <f t="shared" si="161"/>
        <v>1</v>
      </c>
      <c r="AF197">
        <f t="shared" si="138"/>
        <v>20</v>
      </c>
      <c r="AG197">
        <f t="shared" si="138"/>
        <v>1</v>
      </c>
      <c r="AH197">
        <f t="shared" si="139"/>
        <v>0</v>
      </c>
      <c r="AI197">
        <f t="shared" si="139"/>
        <v>0</v>
      </c>
      <c r="AJ197">
        <f t="shared" si="139"/>
        <v>0</v>
      </c>
      <c r="AK197">
        <f t="shared" si="139"/>
        <v>0</v>
      </c>
      <c r="AL197">
        <f t="shared" si="140"/>
        <v>0</v>
      </c>
      <c r="AM197">
        <f t="shared" si="140"/>
        <v>0</v>
      </c>
      <c r="AN197">
        <f t="shared" si="154"/>
        <v>1</v>
      </c>
      <c r="AO197">
        <f t="shared" si="141"/>
        <v>0</v>
      </c>
      <c r="AP197">
        <f t="shared" si="141"/>
        <v>1</v>
      </c>
      <c r="AQ197">
        <f t="shared" si="141"/>
        <v>0</v>
      </c>
      <c r="AR197">
        <f t="shared" si="141"/>
        <v>1</v>
      </c>
      <c r="AS197">
        <f t="shared" si="142"/>
        <v>0</v>
      </c>
      <c r="AT197">
        <f t="shared" si="142"/>
        <v>0</v>
      </c>
      <c r="AU197" t="b">
        <f t="shared" si="162"/>
        <v>1</v>
      </c>
      <c r="AV197" t="b">
        <f t="shared" si="163"/>
        <v>0</v>
      </c>
      <c r="AW197" t="b">
        <f t="shared" si="155"/>
        <v>1</v>
      </c>
      <c r="AX197">
        <f t="shared" si="156"/>
        <v>1</v>
      </c>
      <c r="AY197">
        <f t="shared" si="143"/>
        <v>0</v>
      </c>
      <c r="AZ197">
        <f t="shared" si="143"/>
        <v>1</v>
      </c>
      <c r="BA197">
        <f t="shared" si="143"/>
        <v>0</v>
      </c>
      <c r="BB197">
        <f t="shared" si="143"/>
        <v>1</v>
      </c>
      <c r="BC197">
        <f t="shared" si="144"/>
        <v>0</v>
      </c>
      <c r="BD197">
        <f t="shared" si="144"/>
        <v>0</v>
      </c>
      <c r="BE197">
        <f t="shared" si="164"/>
        <v>0</v>
      </c>
      <c r="BF197">
        <f t="shared" si="165"/>
        <v>0</v>
      </c>
      <c r="BG197">
        <f t="shared" si="166"/>
        <v>0</v>
      </c>
      <c r="BH197">
        <f t="shared" si="167"/>
        <v>0</v>
      </c>
      <c r="BI197">
        <f t="shared" si="168"/>
        <v>0</v>
      </c>
      <c r="BJ197">
        <f t="shared" si="169"/>
        <v>0</v>
      </c>
      <c r="BK197">
        <f t="shared" si="170"/>
        <v>0</v>
      </c>
      <c r="BL197">
        <f t="shared" si="171"/>
        <v>0</v>
      </c>
      <c r="BM197">
        <f t="shared" si="172"/>
        <v>0</v>
      </c>
      <c r="BN197">
        <f t="shared" si="173"/>
        <v>0</v>
      </c>
      <c r="BO197">
        <f t="shared" si="174"/>
        <v>0</v>
      </c>
      <c r="BP197">
        <f t="shared" si="175"/>
        <v>0</v>
      </c>
      <c r="BQ197">
        <f t="shared" si="176"/>
        <v>0</v>
      </c>
      <c r="BR197">
        <f t="shared" si="177"/>
        <v>0</v>
      </c>
      <c r="BS197">
        <f t="shared" si="178"/>
        <v>1</v>
      </c>
      <c r="BT197">
        <f t="shared" si="179"/>
        <v>0</v>
      </c>
      <c r="BU197">
        <f t="shared" si="180"/>
        <v>1</v>
      </c>
      <c r="BV197">
        <f t="shared" si="181"/>
        <v>0</v>
      </c>
      <c r="BW197">
        <f t="shared" si="182"/>
        <v>1</v>
      </c>
      <c r="BX197">
        <f t="shared" si="183"/>
        <v>0</v>
      </c>
      <c r="BY197">
        <f t="shared" si="184"/>
        <v>0</v>
      </c>
      <c r="BZ197">
        <v>1</v>
      </c>
    </row>
    <row r="198" spans="1:78" x14ac:dyDescent="0.2">
      <c r="A198">
        <v>5</v>
      </c>
      <c r="B198">
        <v>928</v>
      </c>
      <c r="C198" t="s">
        <v>32</v>
      </c>
      <c r="D198">
        <v>5</v>
      </c>
      <c r="E198">
        <v>12</v>
      </c>
      <c r="F198">
        <v>2</v>
      </c>
      <c r="G198">
        <v>5</v>
      </c>
      <c r="H198" s="2">
        <v>2.06</v>
      </c>
      <c r="I198" s="1"/>
      <c r="J198">
        <f t="shared" si="157"/>
        <v>0</v>
      </c>
      <c r="K198">
        <f t="shared" si="145"/>
        <v>0</v>
      </c>
      <c r="L198">
        <f t="shared" si="146"/>
        <v>0</v>
      </c>
      <c r="M198">
        <f t="shared" si="147"/>
        <v>0</v>
      </c>
      <c r="N198">
        <f t="shared" si="148"/>
        <v>0</v>
      </c>
      <c r="O198">
        <f t="shared" si="149"/>
        <v>1</v>
      </c>
      <c r="P198">
        <f t="shared" si="150"/>
        <v>0</v>
      </c>
      <c r="Q198">
        <f t="shared" si="151"/>
        <v>0</v>
      </c>
      <c r="R198">
        <f t="shared" si="152"/>
        <v>0</v>
      </c>
      <c r="S198">
        <f>VLOOKUP(D198,[1]stage!A:B,2,TRUE)</f>
        <v>0</v>
      </c>
      <c r="T198">
        <f t="shared" si="158"/>
        <v>0</v>
      </c>
      <c r="U198">
        <v>0</v>
      </c>
      <c r="V198">
        <v>1</v>
      </c>
      <c r="W198">
        <v>0</v>
      </c>
      <c r="X198">
        <v>1</v>
      </c>
      <c r="Y198">
        <v>0</v>
      </c>
      <c r="Z198">
        <v>0</v>
      </c>
      <c r="AA198">
        <f>VLOOKUP(D198,[1]Demand!A:B,2,TRUE)</f>
        <v>250</v>
      </c>
      <c r="AB198">
        <f t="shared" si="153"/>
        <v>269</v>
      </c>
      <c r="AC198">
        <f t="shared" si="159"/>
        <v>10</v>
      </c>
      <c r="AD198">
        <f t="shared" si="160"/>
        <v>2</v>
      </c>
      <c r="AE198">
        <f t="shared" si="161"/>
        <v>-257</v>
      </c>
      <c r="AF198">
        <f t="shared" si="138"/>
        <v>2</v>
      </c>
      <c r="AG198">
        <f t="shared" si="138"/>
        <v>257</v>
      </c>
      <c r="AH198">
        <f t="shared" si="139"/>
        <v>0</v>
      </c>
      <c r="AI198">
        <f t="shared" si="139"/>
        <v>0</v>
      </c>
      <c r="AJ198">
        <f t="shared" si="139"/>
        <v>0</v>
      </c>
      <c r="AK198">
        <f t="shared" si="139"/>
        <v>0</v>
      </c>
      <c r="AL198">
        <f t="shared" si="140"/>
        <v>0</v>
      </c>
      <c r="AM198">
        <f t="shared" si="140"/>
        <v>0</v>
      </c>
      <c r="AN198">
        <f t="shared" si="154"/>
        <v>0</v>
      </c>
      <c r="AO198">
        <f t="shared" si="141"/>
        <v>0</v>
      </c>
      <c r="AP198">
        <f t="shared" si="141"/>
        <v>0</v>
      </c>
      <c r="AQ198">
        <f t="shared" si="141"/>
        <v>0</v>
      </c>
      <c r="AR198">
        <f t="shared" si="141"/>
        <v>0</v>
      </c>
      <c r="AS198">
        <f t="shared" si="142"/>
        <v>0</v>
      </c>
      <c r="AT198">
        <f t="shared" si="142"/>
        <v>0</v>
      </c>
      <c r="AU198" t="b">
        <f t="shared" si="162"/>
        <v>0</v>
      </c>
      <c r="AV198" t="b">
        <f t="shared" si="163"/>
        <v>1</v>
      </c>
      <c r="AW198" t="b">
        <f t="shared" si="155"/>
        <v>1</v>
      </c>
      <c r="AX198">
        <f t="shared" si="156"/>
        <v>1</v>
      </c>
      <c r="AY198">
        <f t="shared" si="143"/>
        <v>0</v>
      </c>
      <c r="AZ198">
        <f t="shared" si="143"/>
        <v>1</v>
      </c>
      <c r="BA198">
        <f t="shared" si="143"/>
        <v>0</v>
      </c>
      <c r="BB198">
        <f t="shared" si="143"/>
        <v>1</v>
      </c>
      <c r="BC198">
        <f t="shared" si="144"/>
        <v>0</v>
      </c>
      <c r="BD198">
        <f t="shared" si="144"/>
        <v>0</v>
      </c>
      <c r="BE198">
        <f t="shared" si="164"/>
        <v>0</v>
      </c>
      <c r="BF198">
        <f t="shared" si="165"/>
        <v>0</v>
      </c>
      <c r="BG198">
        <f t="shared" si="166"/>
        <v>0</v>
      </c>
      <c r="BH198">
        <f t="shared" si="167"/>
        <v>0</v>
      </c>
      <c r="BI198">
        <f t="shared" si="168"/>
        <v>0</v>
      </c>
      <c r="BJ198">
        <f t="shared" si="169"/>
        <v>0</v>
      </c>
      <c r="BK198">
        <f t="shared" si="170"/>
        <v>0</v>
      </c>
      <c r="BL198">
        <f t="shared" si="171"/>
        <v>0</v>
      </c>
      <c r="BM198">
        <f t="shared" si="172"/>
        <v>0</v>
      </c>
      <c r="BN198">
        <f t="shared" si="173"/>
        <v>0</v>
      </c>
      <c r="BO198">
        <f t="shared" si="174"/>
        <v>0</v>
      </c>
      <c r="BP198">
        <f t="shared" si="175"/>
        <v>0</v>
      </c>
      <c r="BQ198">
        <f t="shared" si="176"/>
        <v>0</v>
      </c>
      <c r="BR198">
        <f t="shared" si="177"/>
        <v>0</v>
      </c>
      <c r="BS198">
        <f t="shared" si="178"/>
        <v>1</v>
      </c>
      <c r="BT198">
        <f t="shared" si="179"/>
        <v>0</v>
      </c>
      <c r="BU198">
        <f t="shared" si="180"/>
        <v>1</v>
      </c>
      <c r="BV198">
        <f t="shared" si="181"/>
        <v>0</v>
      </c>
      <c r="BW198">
        <f t="shared" si="182"/>
        <v>1</v>
      </c>
      <c r="BX198">
        <f t="shared" si="183"/>
        <v>0</v>
      </c>
      <c r="BY198">
        <f t="shared" si="184"/>
        <v>0</v>
      </c>
      <c r="BZ198">
        <v>1</v>
      </c>
    </row>
    <row r="199" spans="1:78" x14ac:dyDescent="0.2">
      <c r="A199">
        <v>5</v>
      </c>
      <c r="B199">
        <v>928</v>
      </c>
      <c r="C199" t="s">
        <v>32</v>
      </c>
      <c r="D199">
        <v>6</v>
      </c>
      <c r="E199">
        <v>15</v>
      </c>
      <c r="F199">
        <v>2</v>
      </c>
      <c r="G199">
        <v>5</v>
      </c>
      <c r="H199" s="2">
        <v>2.06</v>
      </c>
      <c r="I199" s="1"/>
      <c r="J199">
        <f t="shared" si="157"/>
        <v>0</v>
      </c>
      <c r="K199">
        <f t="shared" si="145"/>
        <v>0</v>
      </c>
      <c r="L199">
        <f t="shared" si="146"/>
        <v>0</v>
      </c>
      <c r="M199">
        <f t="shared" si="147"/>
        <v>0</v>
      </c>
      <c r="N199">
        <f t="shared" si="148"/>
        <v>0</v>
      </c>
      <c r="O199">
        <f t="shared" si="149"/>
        <v>0</v>
      </c>
      <c r="P199">
        <f t="shared" si="150"/>
        <v>1</v>
      </c>
      <c r="Q199">
        <f t="shared" si="151"/>
        <v>0</v>
      </c>
      <c r="R199">
        <f t="shared" si="152"/>
        <v>0</v>
      </c>
      <c r="S199">
        <f>VLOOKUP(D199,[1]stage!A:B,2,TRUE)</f>
        <v>0</v>
      </c>
      <c r="T199">
        <f t="shared" si="158"/>
        <v>0</v>
      </c>
      <c r="U199">
        <v>0</v>
      </c>
      <c r="V199">
        <v>1</v>
      </c>
      <c r="W199">
        <v>0</v>
      </c>
      <c r="X199">
        <v>1</v>
      </c>
      <c r="Y199">
        <v>0</v>
      </c>
      <c r="Z199">
        <v>0</v>
      </c>
      <c r="AA199">
        <f>VLOOKUP(D199,[1]Demand!A:B,2,TRUE)</f>
        <v>19</v>
      </c>
      <c r="AB199">
        <f t="shared" si="153"/>
        <v>250</v>
      </c>
      <c r="AC199">
        <f t="shared" si="159"/>
        <v>12</v>
      </c>
      <c r="AD199">
        <f t="shared" si="160"/>
        <v>3</v>
      </c>
      <c r="AE199">
        <f t="shared" si="161"/>
        <v>-235</v>
      </c>
      <c r="AF199">
        <f t="shared" si="138"/>
        <v>3</v>
      </c>
      <c r="AG199">
        <f t="shared" si="138"/>
        <v>235</v>
      </c>
      <c r="AH199">
        <f t="shared" si="139"/>
        <v>0</v>
      </c>
      <c r="AI199">
        <f t="shared" si="139"/>
        <v>0</v>
      </c>
      <c r="AJ199">
        <f t="shared" si="139"/>
        <v>0</v>
      </c>
      <c r="AK199">
        <f t="shared" si="139"/>
        <v>0</v>
      </c>
      <c r="AL199">
        <f t="shared" si="140"/>
        <v>0</v>
      </c>
      <c r="AM199">
        <f t="shared" si="140"/>
        <v>0</v>
      </c>
      <c r="AN199">
        <f t="shared" si="154"/>
        <v>0</v>
      </c>
      <c r="AO199">
        <f t="shared" si="141"/>
        <v>0</v>
      </c>
      <c r="AP199">
        <f t="shared" si="141"/>
        <v>0</v>
      </c>
      <c r="AQ199">
        <f t="shared" si="141"/>
        <v>0</v>
      </c>
      <c r="AR199">
        <f t="shared" si="141"/>
        <v>0</v>
      </c>
      <c r="AS199">
        <f t="shared" si="142"/>
        <v>0</v>
      </c>
      <c r="AT199">
        <f t="shared" si="142"/>
        <v>0</v>
      </c>
      <c r="AU199" t="b">
        <f t="shared" si="162"/>
        <v>0</v>
      </c>
      <c r="AV199" t="b">
        <f t="shared" si="163"/>
        <v>1</v>
      </c>
      <c r="AW199" t="b">
        <f t="shared" si="155"/>
        <v>1</v>
      </c>
      <c r="AX199">
        <f t="shared" si="156"/>
        <v>1</v>
      </c>
      <c r="AY199">
        <f t="shared" si="143"/>
        <v>0</v>
      </c>
      <c r="AZ199">
        <f t="shared" si="143"/>
        <v>1</v>
      </c>
      <c r="BA199">
        <f t="shared" si="143"/>
        <v>0</v>
      </c>
      <c r="BB199">
        <f t="shared" si="143"/>
        <v>1</v>
      </c>
      <c r="BC199">
        <f t="shared" si="144"/>
        <v>0</v>
      </c>
      <c r="BD199">
        <f t="shared" si="144"/>
        <v>0</v>
      </c>
      <c r="BE199">
        <f t="shared" si="164"/>
        <v>0</v>
      </c>
      <c r="BF199">
        <f t="shared" si="165"/>
        <v>0</v>
      </c>
      <c r="BG199">
        <f t="shared" si="166"/>
        <v>0</v>
      </c>
      <c r="BH199">
        <f t="shared" si="167"/>
        <v>0</v>
      </c>
      <c r="BI199">
        <f t="shared" si="168"/>
        <v>0</v>
      </c>
      <c r="BJ199">
        <f t="shared" si="169"/>
        <v>0</v>
      </c>
      <c r="BK199">
        <f t="shared" si="170"/>
        <v>0</v>
      </c>
      <c r="BL199">
        <f t="shared" si="171"/>
        <v>0</v>
      </c>
      <c r="BM199">
        <f t="shared" si="172"/>
        <v>0</v>
      </c>
      <c r="BN199">
        <f t="shared" si="173"/>
        <v>0</v>
      </c>
      <c r="BO199">
        <f t="shared" si="174"/>
        <v>0</v>
      </c>
      <c r="BP199">
        <f t="shared" si="175"/>
        <v>0</v>
      </c>
      <c r="BQ199">
        <f t="shared" si="176"/>
        <v>0</v>
      </c>
      <c r="BR199">
        <f t="shared" si="177"/>
        <v>0</v>
      </c>
      <c r="BS199">
        <f t="shared" si="178"/>
        <v>1</v>
      </c>
      <c r="BT199">
        <f t="shared" si="179"/>
        <v>0</v>
      </c>
      <c r="BU199">
        <f t="shared" si="180"/>
        <v>1</v>
      </c>
      <c r="BV199">
        <f t="shared" si="181"/>
        <v>0</v>
      </c>
      <c r="BW199">
        <f t="shared" si="182"/>
        <v>1</v>
      </c>
      <c r="BX199">
        <f t="shared" si="183"/>
        <v>0</v>
      </c>
      <c r="BY199">
        <f t="shared" si="184"/>
        <v>0</v>
      </c>
      <c r="BZ199">
        <v>1</v>
      </c>
    </row>
    <row r="200" spans="1:78" x14ac:dyDescent="0.2">
      <c r="A200">
        <v>5</v>
      </c>
      <c r="B200">
        <v>928</v>
      </c>
      <c r="C200" t="s">
        <v>32</v>
      </c>
      <c r="D200">
        <v>7</v>
      </c>
      <c r="E200">
        <v>20</v>
      </c>
      <c r="F200">
        <v>2</v>
      </c>
      <c r="G200">
        <v>5</v>
      </c>
      <c r="H200" s="2">
        <v>2.06</v>
      </c>
      <c r="I200" s="1"/>
      <c r="J200">
        <f t="shared" si="157"/>
        <v>0</v>
      </c>
      <c r="K200">
        <f t="shared" si="145"/>
        <v>0</v>
      </c>
      <c r="L200">
        <f t="shared" si="146"/>
        <v>0</v>
      </c>
      <c r="M200">
        <f t="shared" si="147"/>
        <v>0</v>
      </c>
      <c r="N200">
        <f t="shared" si="148"/>
        <v>0</v>
      </c>
      <c r="O200">
        <f t="shared" si="149"/>
        <v>0</v>
      </c>
      <c r="P200">
        <f t="shared" si="150"/>
        <v>0</v>
      </c>
      <c r="Q200">
        <f t="shared" si="151"/>
        <v>1</v>
      </c>
      <c r="R200">
        <f t="shared" si="152"/>
        <v>0</v>
      </c>
      <c r="S200">
        <f>VLOOKUP(D200,[1]stage!A:B,2,TRUE)</f>
        <v>0</v>
      </c>
      <c r="T200">
        <f t="shared" si="158"/>
        <v>0</v>
      </c>
      <c r="U200">
        <v>0</v>
      </c>
      <c r="V200">
        <v>1</v>
      </c>
      <c r="W200">
        <v>0</v>
      </c>
      <c r="X200">
        <v>1</v>
      </c>
      <c r="Y200">
        <v>0</v>
      </c>
      <c r="Z200">
        <v>0</v>
      </c>
      <c r="AA200">
        <f>VLOOKUP(D200,[1]Demand!A:B,2,TRUE)</f>
        <v>321</v>
      </c>
      <c r="AB200">
        <f t="shared" si="153"/>
        <v>19</v>
      </c>
      <c r="AC200">
        <f t="shared" si="159"/>
        <v>15</v>
      </c>
      <c r="AD200">
        <f t="shared" si="160"/>
        <v>5</v>
      </c>
      <c r="AE200">
        <f t="shared" si="161"/>
        <v>1</v>
      </c>
      <c r="AF200">
        <f t="shared" si="138"/>
        <v>5</v>
      </c>
      <c r="AG200">
        <f t="shared" si="138"/>
        <v>1</v>
      </c>
      <c r="AH200">
        <f t="shared" si="139"/>
        <v>0</v>
      </c>
      <c r="AI200">
        <f t="shared" si="139"/>
        <v>0</v>
      </c>
      <c r="AJ200">
        <f t="shared" si="139"/>
        <v>0</v>
      </c>
      <c r="AK200">
        <f t="shared" si="139"/>
        <v>0</v>
      </c>
      <c r="AL200">
        <f t="shared" si="140"/>
        <v>0</v>
      </c>
      <c r="AM200">
        <f t="shared" si="140"/>
        <v>0</v>
      </c>
      <c r="AN200">
        <f t="shared" si="154"/>
        <v>0</v>
      </c>
      <c r="AO200">
        <f t="shared" si="141"/>
        <v>0</v>
      </c>
      <c r="AP200">
        <f t="shared" si="141"/>
        <v>0</v>
      </c>
      <c r="AQ200">
        <f t="shared" si="141"/>
        <v>0</v>
      </c>
      <c r="AR200">
        <f t="shared" si="141"/>
        <v>0</v>
      </c>
      <c r="AS200">
        <f t="shared" si="142"/>
        <v>0</v>
      </c>
      <c r="AT200">
        <f t="shared" si="142"/>
        <v>0</v>
      </c>
      <c r="AU200" t="b">
        <f t="shared" si="162"/>
        <v>0</v>
      </c>
      <c r="AV200" t="b">
        <f t="shared" si="163"/>
        <v>1</v>
      </c>
      <c r="AW200" t="b">
        <f t="shared" si="155"/>
        <v>1</v>
      </c>
      <c r="AX200">
        <f t="shared" si="156"/>
        <v>1</v>
      </c>
      <c r="AY200">
        <f t="shared" si="143"/>
        <v>0</v>
      </c>
      <c r="AZ200">
        <f t="shared" si="143"/>
        <v>1</v>
      </c>
      <c r="BA200">
        <f t="shared" si="143"/>
        <v>0</v>
      </c>
      <c r="BB200">
        <f t="shared" si="143"/>
        <v>1</v>
      </c>
      <c r="BC200">
        <f t="shared" si="144"/>
        <v>0</v>
      </c>
      <c r="BD200">
        <f t="shared" si="144"/>
        <v>0</v>
      </c>
      <c r="BE200">
        <f t="shared" si="164"/>
        <v>0</v>
      </c>
      <c r="BF200">
        <f t="shared" si="165"/>
        <v>0</v>
      </c>
      <c r="BG200">
        <f t="shared" si="166"/>
        <v>0</v>
      </c>
      <c r="BH200">
        <f t="shared" si="167"/>
        <v>0</v>
      </c>
      <c r="BI200">
        <f t="shared" si="168"/>
        <v>0</v>
      </c>
      <c r="BJ200">
        <f t="shared" si="169"/>
        <v>0</v>
      </c>
      <c r="BK200">
        <f t="shared" si="170"/>
        <v>0</v>
      </c>
      <c r="BL200">
        <f t="shared" si="171"/>
        <v>0</v>
      </c>
      <c r="BM200">
        <f t="shared" si="172"/>
        <v>0</v>
      </c>
      <c r="BN200">
        <f t="shared" si="173"/>
        <v>0</v>
      </c>
      <c r="BO200">
        <f t="shared" si="174"/>
        <v>0</v>
      </c>
      <c r="BP200">
        <f t="shared" si="175"/>
        <v>0</v>
      </c>
      <c r="BQ200">
        <f t="shared" si="176"/>
        <v>0</v>
      </c>
      <c r="BR200">
        <f t="shared" si="177"/>
        <v>0</v>
      </c>
      <c r="BS200">
        <f t="shared" si="178"/>
        <v>1</v>
      </c>
      <c r="BT200">
        <f t="shared" si="179"/>
        <v>0</v>
      </c>
      <c r="BU200">
        <f t="shared" si="180"/>
        <v>1</v>
      </c>
      <c r="BV200">
        <f t="shared" si="181"/>
        <v>0</v>
      </c>
      <c r="BW200">
        <f t="shared" si="182"/>
        <v>1</v>
      </c>
      <c r="BX200">
        <f t="shared" si="183"/>
        <v>0</v>
      </c>
      <c r="BY200">
        <f t="shared" si="184"/>
        <v>0</v>
      </c>
      <c r="BZ200">
        <v>1</v>
      </c>
    </row>
    <row r="201" spans="1:78" x14ac:dyDescent="0.2">
      <c r="A201">
        <v>5</v>
      </c>
      <c r="B201">
        <v>928</v>
      </c>
      <c r="C201" t="s">
        <v>32</v>
      </c>
      <c r="D201">
        <v>8</v>
      </c>
      <c r="E201">
        <v>15</v>
      </c>
      <c r="F201">
        <v>2</v>
      </c>
      <c r="G201">
        <v>5</v>
      </c>
      <c r="H201" s="2">
        <v>2.06</v>
      </c>
      <c r="I201" s="1"/>
      <c r="J201">
        <f t="shared" si="157"/>
        <v>0</v>
      </c>
      <c r="K201">
        <f t="shared" si="145"/>
        <v>0</v>
      </c>
      <c r="L201">
        <f t="shared" si="146"/>
        <v>0</v>
      </c>
      <c r="M201">
        <f t="shared" si="147"/>
        <v>0</v>
      </c>
      <c r="N201">
        <f t="shared" si="148"/>
        <v>0</v>
      </c>
      <c r="O201">
        <f t="shared" si="149"/>
        <v>0</v>
      </c>
      <c r="P201">
        <f t="shared" si="150"/>
        <v>0</v>
      </c>
      <c r="Q201">
        <f t="shared" si="151"/>
        <v>0</v>
      </c>
      <c r="R201">
        <f t="shared" si="152"/>
        <v>1</v>
      </c>
      <c r="S201">
        <f>VLOOKUP(D201,[1]stage!A:B,2,TRUE)</f>
        <v>0</v>
      </c>
      <c r="T201">
        <f t="shared" si="158"/>
        <v>0</v>
      </c>
      <c r="U201">
        <v>0</v>
      </c>
      <c r="V201">
        <v>1</v>
      </c>
      <c r="W201">
        <v>0</v>
      </c>
      <c r="X201">
        <v>1</v>
      </c>
      <c r="Y201">
        <v>0</v>
      </c>
      <c r="Z201">
        <v>0</v>
      </c>
      <c r="AA201">
        <f>VLOOKUP(D201,[1]Demand!A:B,2,TRUE)</f>
        <v>414</v>
      </c>
      <c r="AB201">
        <f t="shared" si="153"/>
        <v>321</v>
      </c>
      <c r="AC201">
        <f t="shared" si="159"/>
        <v>20</v>
      </c>
      <c r="AD201">
        <f t="shared" si="160"/>
        <v>-5</v>
      </c>
      <c r="AE201">
        <f t="shared" si="161"/>
        <v>-306</v>
      </c>
      <c r="AF201">
        <f t="shared" si="138"/>
        <v>5</v>
      </c>
      <c r="AG201">
        <f t="shared" si="138"/>
        <v>306</v>
      </c>
      <c r="AH201">
        <f t="shared" si="139"/>
        <v>0</v>
      </c>
      <c r="AI201">
        <f t="shared" si="139"/>
        <v>0</v>
      </c>
      <c r="AJ201">
        <f t="shared" si="139"/>
        <v>0</v>
      </c>
      <c r="AK201">
        <f t="shared" si="139"/>
        <v>0</v>
      </c>
      <c r="AL201">
        <f t="shared" si="140"/>
        <v>0</v>
      </c>
      <c r="AM201">
        <f t="shared" si="140"/>
        <v>0</v>
      </c>
      <c r="AN201">
        <f t="shared" si="154"/>
        <v>0</v>
      </c>
      <c r="AO201">
        <f t="shared" si="141"/>
        <v>0</v>
      </c>
      <c r="AP201">
        <f t="shared" si="141"/>
        <v>0</v>
      </c>
      <c r="AQ201">
        <f t="shared" si="141"/>
        <v>0</v>
      </c>
      <c r="AR201">
        <f t="shared" si="141"/>
        <v>0</v>
      </c>
      <c r="AS201">
        <f t="shared" si="142"/>
        <v>0</v>
      </c>
      <c r="AT201">
        <f t="shared" si="142"/>
        <v>0</v>
      </c>
      <c r="AU201" t="b">
        <f t="shared" si="162"/>
        <v>0</v>
      </c>
      <c r="AV201" t="b">
        <f t="shared" si="163"/>
        <v>0</v>
      </c>
      <c r="AW201" t="b">
        <f t="shared" si="155"/>
        <v>0</v>
      </c>
      <c r="AX201">
        <f t="shared" si="156"/>
        <v>0</v>
      </c>
      <c r="AY201">
        <f t="shared" si="143"/>
        <v>0</v>
      </c>
      <c r="AZ201">
        <f t="shared" si="143"/>
        <v>0</v>
      </c>
      <c r="BA201">
        <f t="shared" si="143"/>
        <v>0</v>
      </c>
      <c r="BB201">
        <f t="shared" si="143"/>
        <v>0</v>
      </c>
      <c r="BC201">
        <f t="shared" si="144"/>
        <v>0</v>
      </c>
      <c r="BD201">
        <f t="shared" si="144"/>
        <v>0</v>
      </c>
      <c r="BE201">
        <f t="shared" si="164"/>
        <v>0</v>
      </c>
      <c r="BF201">
        <f t="shared" si="165"/>
        <v>0</v>
      </c>
      <c r="BG201">
        <f t="shared" si="166"/>
        <v>0</v>
      </c>
      <c r="BH201">
        <f t="shared" si="167"/>
        <v>0</v>
      </c>
      <c r="BI201">
        <f t="shared" si="168"/>
        <v>0</v>
      </c>
      <c r="BJ201">
        <f t="shared" si="169"/>
        <v>0</v>
      </c>
      <c r="BK201">
        <f t="shared" si="170"/>
        <v>0</v>
      </c>
      <c r="BL201">
        <f t="shared" si="171"/>
        <v>0</v>
      </c>
      <c r="BM201">
        <f t="shared" si="172"/>
        <v>0</v>
      </c>
      <c r="BN201">
        <f t="shared" si="173"/>
        <v>0</v>
      </c>
      <c r="BO201">
        <f t="shared" si="174"/>
        <v>0</v>
      </c>
      <c r="BP201">
        <f t="shared" si="175"/>
        <v>0</v>
      </c>
      <c r="BQ201">
        <f t="shared" si="176"/>
        <v>0</v>
      </c>
      <c r="BR201">
        <f t="shared" si="177"/>
        <v>0</v>
      </c>
      <c r="BS201">
        <f t="shared" si="178"/>
        <v>1</v>
      </c>
      <c r="BT201">
        <f t="shared" si="179"/>
        <v>0</v>
      </c>
      <c r="BU201">
        <f t="shared" si="180"/>
        <v>1</v>
      </c>
      <c r="BV201">
        <f t="shared" si="181"/>
        <v>0</v>
      </c>
      <c r="BW201">
        <f t="shared" si="182"/>
        <v>1</v>
      </c>
      <c r="BX201">
        <f t="shared" si="183"/>
        <v>0</v>
      </c>
      <c r="BY201">
        <f t="shared" si="184"/>
        <v>0</v>
      </c>
      <c r="BZ201">
        <v>1</v>
      </c>
    </row>
    <row r="202" spans="1:78" x14ac:dyDescent="0.2">
      <c r="A202">
        <v>5</v>
      </c>
      <c r="B202">
        <v>929</v>
      </c>
      <c r="C202" t="s">
        <v>33</v>
      </c>
      <c r="D202">
        <v>1</v>
      </c>
      <c r="E202">
        <v>250</v>
      </c>
      <c r="F202">
        <v>3</v>
      </c>
      <c r="G202">
        <v>5</v>
      </c>
      <c r="H202" s="2">
        <v>2.37</v>
      </c>
      <c r="I202" s="1"/>
      <c r="J202">
        <f t="shared" si="157"/>
        <v>1</v>
      </c>
      <c r="K202">
        <f t="shared" si="145"/>
        <v>1</v>
      </c>
      <c r="L202">
        <f t="shared" si="146"/>
        <v>0</v>
      </c>
      <c r="M202">
        <f t="shared" si="147"/>
        <v>0</v>
      </c>
      <c r="N202">
        <f t="shared" si="148"/>
        <v>0</v>
      </c>
      <c r="O202">
        <f t="shared" si="149"/>
        <v>0</v>
      </c>
      <c r="P202">
        <f t="shared" si="150"/>
        <v>0</v>
      </c>
      <c r="Q202">
        <f t="shared" si="151"/>
        <v>0</v>
      </c>
      <c r="R202">
        <f t="shared" si="152"/>
        <v>0</v>
      </c>
      <c r="S202">
        <f>VLOOKUP(D202,[1]stage!A:B,2,TRUE)</f>
        <v>0</v>
      </c>
      <c r="T202">
        <f t="shared" si="158"/>
        <v>0</v>
      </c>
      <c r="U202">
        <v>0</v>
      </c>
      <c r="V202">
        <v>1</v>
      </c>
      <c r="W202">
        <v>0</v>
      </c>
      <c r="X202">
        <v>1</v>
      </c>
      <c r="Y202">
        <v>0</v>
      </c>
      <c r="Z202">
        <v>0</v>
      </c>
      <c r="AA202">
        <f>VLOOKUP(D202,[1]Demand!A:B,2,TRUE)</f>
        <v>423</v>
      </c>
      <c r="AB202">
        <f t="shared" si="153"/>
        <v>414</v>
      </c>
      <c r="AC202">
        <f t="shared" si="159"/>
        <v>15</v>
      </c>
      <c r="AD202">
        <f t="shared" si="160"/>
        <v>235</v>
      </c>
      <c r="AE202">
        <f t="shared" si="161"/>
        <v>-164</v>
      </c>
      <c r="AF202">
        <f t="shared" si="138"/>
        <v>235</v>
      </c>
      <c r="AG202">
        <f t="shared" si="138"/>
        <v>164</v>
      </c>
      <c r="AH202">
        <f t="shared" si="139"/>
        <v>0</v>
      </c>
      <c r="AI202">
        <f t="shared" si="139"/>
        <v>0</v>
      </c>
      <c r="AJ202">
        <f t="shared" si="139"/>
        <v>0</v>
      </c>
      <c r="AK202">
        <f t="shared" si="139"/>
        <v>0</v>
      </c>
      <c r="AL202">
        <f t="shared" si="140"/>
        <v>0</v>
      </c>
      <c r="AM202">
        <f t="shared" si="140"/>
        <v>0</v>
      </c>
      <c r="AN202">
        <f t="shared" si="154"/>
        <v>0</v>
      </c>
      <c r="AO202">
        <f t="shared" si="141"/>
        <v>0</v>
      </c>
      <c r="AP202">
        <f t="shared" si="141"/>
        <v>0</v>
      </c>
      <c r="AQ202">
        <f t="shared" si="141"/>
        <v>0</v>
      </c>
      <c r="AR202">
        <f t="shared" si="141"/>
        <v>0</v>
      </c>
      <c r="AS202">
        <f t="shared" si="142"/>
        <v>0</v>
      </c>
      <c r="AT202">
        <f t="shared" si="142"/>
        <v>0</v>
      </c>
      <c r="AU202" t="b">
        <f t="shared" si="162"/>
        <v>0</v>
      </c>
      <c r="AV202" t="b">
        <f t="shared" si="163"/>
        <v>1</v>
      </c>
      <c r="AW202" t="b">
        <f t="shared" si="155"/>
        <v>1</v>
      </c>
      <c r="AX202">
        <f t="shared" si="156"/>
        <v>1</v>
      </c>
      <c r="AY202">
        <f t="shared" si="143"/>
        <v>0</v>
      </c>
      <c r="AZ202">
        <f t="shared" si="143"/>
        <v>1</v>
      </c>
      <c r="BA202">
        <f t="shared" si="143"/>
        <v>0</v>
      </c>
      <c r="BB202">
        <f t="shared" si="143"/>
        <v>1</v>
      </c>
      <c r="BC202">
        <f t="shared" si="144"/>
        <v>0</v>
      </c>
      <c r="BD202">
        <f t="shared" si="144"/>
        <v>0</v>
      </c>
      <c r="BE202">
        <f t="shared" si="164"/>
        <v>0</v>
      </c>
      <c r="BF202">
        <f t="shared" si="165"/>
        <v>0</v>
      </c>
      <c r="BG202">
        <f t="shared" si="166"/>
        <v>0</v>
      </c>
      <c r="BH202">
        <f t="shared" si="167"/>
        <v>0</v>
      </c>
      <c r="BI202">
        <f t="shared" si="168"/>
        <v>0</v>
      </c>
      <c r="BJ202">
        <f t="shared" si="169"/>
        <v>0</v>
      </c>
      <c r="BK202">
        <f t="shared" si="170"/>
        <v>0</v>
      </c>
      <c r="BL202">
        <f t="shared" si="171"/>
        <v>0</v>
      </c>
      <c r="BM202">
        <f t="shared" si="172"/>
        <v>0</v>
      </c>
      <c r="BN202">
        <f t="shared" si="173"/>
        <v>0</v>
      </c>
      <c r="BO202">
        <f t="shared" si="174"/>
        <v>0</v>
      </c>
      <c r="BP202">
        <f t="shared" si="175"/>
        <v>0</v>
      </c>
      <c r="BQ202">
        <f t="shared" si="176"/>
        <v>0</v>
      </c>
      <c r="BR202">
        <f t="shared" si="177"/>
        <v>0</v>
      </c>
      <c r="BS202">
        <f t="shared" si="178"/>
        <v>1</v>
      </c>
      <c r="BT202">
        <f t="shared" si="179"/>
        <v>0</v>
      </c>
      <c r="BU202">
        <f t="shared" si="180"/>
        <v>1</v>
      </c>
      <c r="BV202">
        <f t="shared" si="181"/>
        <v>0</v>
      </c>
      <c r="BW202">
        <f t="shared" si="182"/>
        <v>1</v>
      </c>
      <c r="BX202">
        <f t="shared" si="183"/>
        <v>0</v>
      </c>
      <c r="BY202">
        <f t="shared" si="184"/>
        <v>0</v>
      </c>
      <c r="BZ202">
        <v>1</v>
      </c>
    </row>
    <row r="203" spans="1:78" x14ac:dyDescent="0.2">
      <c r="A203">
        <v>5</v>
      </c>
      <c r="B203">
        <v>929</v>
      </c>
      <c r="C203" t="s">
        <v>33</v>
      </c>
      <c r="D203">
        <v>2</v>
      </c>
      <c r="E203">
        <v>100</v>
      </c>
      <c r="F203">
        <v>3</v>
      </c>
      <c r="G203">
        <v>5</v>
      </c>
      <c r="H203" s="2">
        <v>2.37</v>
      </c>
      <c r="I203" s="1"/>
      <c r="J203">
        <f t="shared" si="157"/>
        <v>1</v>
      </c>
      <c r="K203">
        <f t="shared" si="145"/>
        <v>0</v>
      </c>
      <c r="L203">
        <f t="shared" si="146"/>
        <v>1</v>
      </c>
      <c r="M203">
        <f t="shared" si="147"/>
        <v>0</v>
      </c>
      <c r="N203">
        <f t="shared" si="148"/>
        <v>0</v>
      </c>
      <c r="O203">
        <f t="shared" si="149"/>
        <v>0</v>
      </c>
      <c r="P203">
        <f t="shared" si="150"/>
        <v>0</v>
      </c>
      <c r="Q203">
        <f t="shared" si="151"/>
        <v>0</v>
      </c>
      <c r="R203">
        <f t="shared" si="152"/>
        <v>0</v>
      </c>
      <c r="S203">
        <f>VLOOKUP(D203,[1]stage!A:B,2,TRUE)</f>
        <v>1</v>
      </c>
      <c r="T203">
        <f t="shared" si="158"/>
        <v>1</v>
      </c>
      <c r="U203">
        <v>0</v>
      </c>
      <c r="V203">
        <v>1</v>
      </c>
      <c r="W203">
        <v>0</v>
      </c>
      <c r="X203">
        <v>1</v>
      </c>
      <c r="Y203">
        <v>0</v>
      </c>
      <c r="Z203">
        <v>0</v>
      </c>
      <c r="AA203">
        <f>VLOOKUP(D203,[1]Demand!A:B,2,TRUE)</f>
        <v>152</v>
      </c>
      <c r="AB203">
        <f t="shared" si="153"/>
        <v>423</v>
      </c>
      <c r="AC203">
        <f t="shared" si="159"/>
        <v>250</v>
      </c>
      <c r="AD203">
        <f t="shared" si="160"/>
        <v>-150</v>
      </c>
      <c r="AE203">
        <f t="shared" si="161"/>
        <v>-323</v>
      </c>
      <c r="AF203">
        <f t="shared" si="138"/>
        <v>150</v>
      </c>
      <c r="AG203">
        <f t="shared" si="138"/>
        <v>323</v>
      </c>
      <c r="AH203">
        <f t="shared" si="139"/>
        <v>0</v>
      </c>
      <c r="AI203">
        <f t="shared" si="139"/>
        <v>1</v>
      </c>
      <c r="AJ203">
        <f t="shared" si="139"/>
        <v>0</v>
      </c>
      <c r="AK203">
        <f t="shared" si="139"/>
        <v>1</v>
      </c>
      <c r="AL203">
        <f t="shared" si="140"/>
        <v>0</v>
      </c>
      <c r="AM203">
        <f t="shared" si="140"/>
        <v>0</v>
      </c>
      <c r="AN203">
        <f t="shared" si="154"/>
        <v>0</v>
      </c>
      <c r="AO203">
        <f t="shared" si="141"/>
        <v>0</v>
      </c>
      <c r="AP203">
        <f t="shared" si="141"/>
        <v>0</v>
      </c>
      <c r="AQ203">
        <f t="shared" si="141"/>
        <v>0</v>
      </c>
      <c r="AR203">
        <f t="shared" si="141"/>
        <v>0</v>
      </c>
      <c r="AS203">
        <f t="shared" si="142"/>
        <v>0</v>
      </c>
      <c r="AT203">
        <f t="shared" si="142"/>
        <v>0</v>
      </c>
      <c r="AU203" t="b">
        <f t="shared" si="162"/>
        <v>0</v>
      </c>
      <c r="AV203" t="b">
        <f t="shared" si="163"/>
        <v>0</v>
      </c>
      <c r="AW203" t="b">
        <f t="shared" si="155"/>
        <v>0</v>
      </c>
      <c r="AX203">
        <f t="shared" si="156"/>
        <v>0</v>
      </c>
      <c r="AY203">
        <f t="shared" si="143"/>
        <v>0</v>
      </c>
      <c r="AZ203">
        <f t="shared" si="143"/>
        <v>0</v>
      </c>
      <c r="BA203">
        <f t="shared" si="143"/>
        <v>0</v>
      </c>
      <c r="BB203">
        <f t="shared" si="143"/>
        <v>0</v>
      </c>
      <c r="BC203">
        <f t="shared" si="144"/>
        <v>0</v>
      </c>
      <c r="BD203">
        <f t="shared" si="144"/>
        <v>0</v>
      </c>
      <c r="BE203">
        <f t="shared" si="164"/>
        <v>0</v>
      </c>
      <c r="BF203">
        <f t="shared" si="165"/>
        <v>0</v>
      </c>
      <c r="BG203">
        <f t="shared" si="166"/>
        <v>0</v>
      </c>
      <c r="BH203">
        <f t="shared" si="167"/>
        <v>0</v>
      </c>
      <c r="BI203">
        <f t="shared" si="168"/>
        <v>0</v>
      </c>
      <c r="BJ203">
        <f t="shared" si="169"/>
        <v>0</v>
      </c>
      <c r="BK203">
        <f t="shared" si="170"/>
        <v>0</v>
      </c>
      <c r="BL203">
        <f t="shared" si="171"/>
        <v>0</v>
      </c>
      <c r="BM203">
        <f t="shared" si="172"/>
        <v>0</v>
      </c>
      <c r="BN203">
        <f t="shared" si="173"/>
        <v>0</v>
      </c>
      <c r="BO203">
        <f t="shared" si="174"/>
        <v>0</v>
      </c>
      <c r="BP203">
        <f t="shared" si="175"/>
        <v>0</v>
      </c>
      <c r="BQ203">
        <f t="shared" si="176"/>
        <v>0</v>
      </c>
      <c r="BR203">
        <f t="shared" si="177"/>
        <v>0</v>
      </c>
      <c r="BS203">
        <f t="shared" si="178"/>
        <v>1</v>
      </c>
      <c r="BT203">
        <f t="shared" si="179"/>
        <v>0</v>
      </c>
      <c r="BU203">
        <f t="shared" si="180"/>
        <v>1</v>
      </c>
      <c r="BV203">
        <f t="shared" si="181"/>
        <v>0</v>
      </c>
      <c r="BW203">
        <f t="shared" si="182"/>
        <v>1</v>
      </c>
      <c r="BX203">
        <f t="shared" si="183"/>
        <v>0</v>
      </c>
      <c r="BY203">
        <f t="shared" si="184"/>
        <v>0</v>
      </c>
      <c r="BZ203">
        <v>1</v>
      </c>
    </row>
    <row r="204" spans="1:78" x14ac:dyDescent="0.2">
      <c r="A204">
        <v>5</v>
      </c>
      <c r="B204">
        <v>929</v>
      </c>
      <c r="C204" t="s">
        <v>33</v>
      </c>
      <c r="D204">
        <v>3</v>
      </c>
      <c r="E204">
        <v>125</v>
      </c>
      <c r="F204">
        <v>3</v>
      </c>
      <c r="G204">
        <v>5</v>
      </c>
      <c r="H204" s="2">
        <v>2.37</v>
      </c>
      <c r="I204" s="1"/>
      <c r="J204">
        <f t="shared" si="157"/>
        <v>1</v>
      </c>
      <c r="K204">
        <f t="shared" si="145"/>
        <v>0</v>
      </c>
      <c r="L204">
        <f t="shared" si="146"/>
        <v>0</v>
      </c>
      <c r="M204">
        <f t="shared" si="147"/>
        <v>1</v>
      </c>
      <c r="N204">
        <f t="shared" si="148"/>
        <v>0</v>
      </c>
      <c r="O204">
        <f t="shared" si="149"/>
        <v>0</v>
      </c>
      <c r="P204">
        <f t="shared" si="150"/>
        <v>0</v>
      </c>
      <c r="Q204">
        <f t="shared" si="151"/>
        <v>0</v>
      </c>
      <c r="R204">
        <f t="shared" si="152"/>
        <v>0</v>
      </c>
      <c r="S204">
        <f>VLOOKUP(D204,[1]stage!A:B,2,TRUE)</f>
        <v>1</v>
      </c>
      <c r="T204">
        <f t="shared" si="158"/>
        <v>1</v>
      </c>
      <c r="U204">
        <v>0</v>
      </c>
      <c r="V204">
        <v>1</v>
      </c>
      <c r="W204">
        <v>0</v>
      </c>
      <c r="X204">
        <v>1</v>
      </c>
      <c r="Y204">
        <v>0</v>
      </c>
      <c r="Z204">
        <v>0</v>
      </c>
      <c r="AA204">
        <f>VLOOKUP(D204,[1]Demand!A:B,2,TRUE)</f>
        <v>9</v>
      </c>
      <c r="AB204">
        <f t="shared" si="153"/>
        <v>152</v>
      </c>
      <c r="AC204">
        <f t="shared" si="159"/>
        <v>100</v>
      </c>
      <c r="AD204">
        <f t="shared" si="160"/>
        <v>25</v>
      </c>
      <c r="AE204">
        <f t="shared" si="161"/>
        <v>-27</v>
      </c>
      <c r="AF204">
        <f t="shared" si="138"/>
        <v>25</v>
      </c>
      <c r="AG204">
        <f t="shared" si="138"/>
        <v>27</v>
      </c>
      <c r="AH204">
        <f t="shared" si="139"/>
        <v>0</v>
      </c>
      <c r="AI204">
        <f t="shared" si="139"/>
        <v>1</v>
      </c>
      <c r="AJ204">
        <f t="shared" si="139"/>
        <v>0</v>
      </c>
      <c r="AK204">
        <f t="shared" si="139"/>
        <v>1</v>
      </c>
      <c r="AL204">
        <f t="shared" si="140"/>
        <v>0</v>
      </c>
      <c r="AM204">
        <f t="shared" si="140"/>
        <v>0</v>
      </c>
      <c r="AN204">
        <f t="shared" si="154"/>
        <v>0</v>
      </c>
      <c r="AO204">
        <f t="shared" si="141"/>
        <v>0</v>
      </c>
      <c r="AP204">
        <f t="shared" si="141"/>
        <v>0</v>
      </c>
      <c r="AQ204">
        <f t="shared" si="141"/>
        <v>0</v>
      </c>
      <c r="AR204">
        <f t="shared" si="141"/>
        <v>0</v>
      </c>
      <c r="AS204">
        <f t="shared" si="142"/>
        <v>0</v>
      </c>
      <c r="AT204">
        <f t="shared" si="142"/>
        <v>0</v>
      </c>
      <c r="AU204" t="b">
        <f t="shared" si="162"/>
        <v>0</v>
      </c>
      <c r="AV204" t="b">
        <f t="shared" si="163"/>
        <v>1</v>
      </c>
      <c r="AW204" t="b">
        <f t="shared" si="155"/>
        <v>1</v>
      </c>
      <c r="AX204">
        <f t="shared" si="156"/>
        <v>1</v>
      </c>
      <c r="AY204">
        <f t="shared" si="143"/>
        <v>0</v>
      </c>
      <c r="AZ204">
        <f t="shared" si="143"/>
        <v>1</v>
      </c>
      <c r="BA204">
        <f t="shared" si="143"/>
        <v>0</v>
      </c>
      <c r="BB204">
        <f t="shared" si="143"/>
        <v>1</v>
      </c>
      <c r="BC204">
        <f t="shared" si="144"/>
        <v>0</v>
      </c>
      <c r="BD204">
        <f t="shared" si="144"/>
        <v>0</v>
      </c>
      <c r="BE204">
        <f t="shared" si="164"/>
        <v>0</v>
      </c>
      <c r="BF204">
        <f t="shared" si="165"/>
        <v>0</v>
      </c>
      <c r="BG204">
        <f t="shared" si="166"/>
        <v>0</v>
      </c>
      <c r="BH204">
        <f t="shared" si="167"/>
        <v>0</v>
      </c>
      <c r="BI204">
        <f t="shared" si="168"/>
        <v>0</v>
      </c>
      <c r="BJ204">
        <f t="shared" si="169"/>
        <v>0</v>
      </c>
      <c r="BK204">
        <f t="shared" si="170"/>
        <v>0</v>
      </c>
      <c r="BL204">
        <f t="shared" si="171"/>
        <v>0</v>
      </c>
      <c r="BM204">
        <f t="shared" si="172"/>
        <v>0</v>
      </c>
      <c r="BN204">
        <f t="shared" si="173"/>
        <v>0</v>
      </c>
      <c r="BO204">
        <f t="shared" si="174"/>
        <v>0</v>
      </c>
      <c r="BP204">
        <f t="shared" si="175"/>
        <v>0</v>
      </c>
      <c r="BQ204">
        <f t="shared" si="176"/>
        <v>0</v>
      </c>
      <c r="BR204">
        <f t="shared" si="177"/>
        <v>0</v>
      </c>
      <c r="BS204">
        <f t="shared" si="178"/>
        <v>1</v>
      </c>
      <c r="BT204">
        <f t="shared" si="179"/>
        <v>0</v>
      </c>
      <c r="BU204">
        <f t="shared" si="180"/>
        <v>1</v>
      </c>
      <c r="BV204">
        <f t="shared" si="181"/>
        <v>0</v>
      </c>
      <c r="BW204">
        <f t="shared" si="182"/>
        <v>1</v>
      </c>
      <c r="BX204">
        <f t="shared" si="183"/>
        <v>0</v>
      </c>
      <c r="BY204">
        <f t="shared" si="184"/>
        <v>0</v>
      </c>
      <c r="BZ204">
        <v>1</v>
      </c>
    </row>
    <row r="205" spans="1:78" x14ac:dyDescent="0.2">
      <c r="A205">
        <v>5</v>
      </c>
      <c r="B205">
        <v>929</v>
      </c>
      <c r="C205" t="s">
        <v>33</v>
      </c>
      <c r="D205">
        <v>4</v>
      </c>
      <c r="E205">
        <v>90</v>
      </c>
      <c r="F205">
        <v>3</v>
      </c>
      <c r="G205">
        <v>5</v>
      </c>
      <c r="H205" s="2">
        <v>2.37</v>
      </c>
      <c r="I205" s="1"/>
      <c r="J205">
        <f t="shared" si="157"/>
        <v>1</v>
      </c>
      <c r="K205">
        <f t="shared" si="145"/>
        <v>0</v>
      </c>
      <c r="L205">
        <f t="shared" si="146"/>
        <v>0</v>
      </c>
      <c r="M205">
        <f t="shared" si="147"/>
        <v>0</v>
      </c>
      <c r="N205">
        <f t="shared" si="148"/>
        <v>1</v>
      </c>
      <c r="O205">
        <f t="shared" si="149"/>
        <v>0</v>
      </c>
      <c r="P205">
        <f t="shared" si="150"/>
        <v>0</v>
      </c>
      <c r="Q205">
        <f t="shared" si="151"/>
        <v>0</v>
      </c>
      <c r="R205">
        <f t="shared" si="152"/>
        <v>0</v>
      </c>
      <c r="S205">
        <f>VLOOKUP(D205,[1]stage!A:B,2,TRUE)</f>
        <v>0</v>
      </c>
      <c r="T205">
        <f t="shared" si="158"/>
        <v>0</v>
      </c>
      <c r="U205">
        <v>0</v>
      </c>
      <c r="V205">
        <v>1</v>
      </c>
      <c r="W205">
        <v>0</v>
      </c>
      <c r="X205">
        <v>1</v>
      </c>
      <c r="Y205">
        <v>0</v>
      </c>
      <c r="Z205">
        <v>0</v>
      </c>
      <c r="AA205">
        <f>VLOOKUP(D205,[1]Demand!A:B,2,TRUE)</f>
        <v>269</v>
      </c>
      <c r="AB205">
        <f t="shared" si="153"/>
        <v>9</v>
      </c>
      <c r="AC205">
        <f t="shared" si="159"/>
        <v>125</v>
      </c>
      <c r="AD205">
        <f t="shared" si="160"/>
        <v>-35</v>
      </c>
      <c r="AE205">
        <f t="shared" si="161"/>
        <v>81</v>
      </c>
      <c r="AF205">
        <f t="shared" si="138"/>
        <v>35</v>
      </c>
      <c r="AG205">
        <f t="shared" si="138"/>
        <v>81</v>
      </c>
      <c r="AH205">
        <f t="shared" si="139"/>
        <v>0</v>
      </c>
      <c r="AI205">
        <f t="shared" si="139"/>
        <v>0</v>
      </c>
      <c r="AJ205">
        <f t="shared" si="139"/>
        <v>0</v>
      </c>
      <c r="AK205">
        <f t="shared" si="139"/>
        <v>0</v>
      </c>
      <c r="AL205">
        <f t="shared" si="140"/>
        <v>0</v>
      </c>
      <c r="AM205">
        <f t="shared" si="140"/>
        <v>0</v>
      </c>
      <c r="AN205">
        <f t="shared" si="154"/>
        <v>1</v>
      </c>
      <c r="AO205">
        <f t="shared" si="141"/>
        <v>0</v>
      </c>
      <c r="AP205">
        <f t="shared" si="141"/>
        <v>1</v>
      </c>
      <c r="AQ205">
        <f t="shared" si="141"/>
        <v>0</v>
      </c>
      <c r="AR205">
        <f t="shared" si="141"/>
        <v>1</v>
      </c>
      <c r="AS205">
        <f t="shared" si="142"/>
        <v>0</v>
      </c>
      <c r="AT205">
        <f t="shared" si="142"/>
        <v>0</v>
      </c>
      <c r="AU205" t="b">
        <f t="shared" si="162"/>
        <v>1</v>
      </c>
      <c r="AV205" t="b">
        <f t="shared" si="163"/>
        <v>0</v>
      </c>
      <c r="AW205" t="b">
        <f t="shared" si="155"/>
        <v>1</v>
      </c>
      <c r="AX205">
        <f t="shared" si="156"/>
        <v>1</v>
      </c>
      <c r="AY205">
        <f t="shared" si="143"/>
        <v>0</v>
      </c>
      <c r="AZ205">
        <f t="shared" si="143"/>
        <v>1</v>
      </c>
      <c r="BA205">
        <f t="shared" si="143"/>
        <v>0</v>
      </c>
      <c r="BB205">
        <f t="shared" si="143"/>
        <v>1</v>
      </c>
      <c r="BC205">
        <f t="shared" si="144"/>
        <v>0</v>
      </c>
      <c r="BD205">
        <f t="shared" si="144"/>
        <v>0</v>
      </c>
      <c r="BE205">
        <f t="shared" si="164"/>
        <v>0</v>
      </c>
      <c r="BF205">
        <f t="shared" si="165"/>
        <v>0</v>
      </c>
      <c r="BG205">
        <f t="shared" si="166"/>
        <v>0</v>
      </c>
      <c r="BH205">
        <f t="shared" si="167"/>
        <v>0</v>
      </c>
      <c r="BI205">
        <f t="shared" si="168"/>
        <v>0</v>
      </c>
      <c r="BJ205">
        <f t="shared" si="169"/>
        <v>0</v>
      </c>
      <c r="BK205">
        <f t="shared" si="170"/>
        <v>0</v>
      </c>
      <c r="BL205">
        <f t="shared" si="171"/>
        <v>0</v>
      </c>
      <c r="BM205">
        <f t="shared" si="172"/>
        <v>0</v>
      </c>
      <c r="BN205">
        <f t="shared" si="173"/>
        <v>0</v>
      </c>
      <c r="BO205">
        <f t="shared" si="174"/>
        <v>0</v>
      </c>
      <c r="BP205">
        <f t="shared" si="175"/>
        <v>0</v>
      </c>
      <c r="BQ205">
        <f t="shared" si="176"/>
        <v>0</v>
      </c>
      <c r="BR205">
        <f t="shared" si="177"/>
        <v>0</v>
      </c>
      <c r="BS205">
        <f t="shared" si="178"/>
        <v>1</v>
      </c>
      <c r="BT205">
        <f t="shared" si="179"/>
        <v>0</v>
      </c>
      <c r="BU205">
        <f t="shared" si="180"/>
        <v>1</v>
      </c>
      <c r="BV205">
        <f t="shared" si="181"/>
        <v>0</v>
      </c>
      <c r="BW205">
        <f t="shared" si="182"/>
        <v>1</v>
      </c>
      <c r="BX205">
        <f t="shared" si="183"/>
        <v>0</v>
      </c>
      <c r="BY205">
        <f t="shared" si="184"/>
        <v>0</v>
      </c>
      <c r="BZ205">
        <v>1</v>
      </c>
    </row>
    <row r="206" spans="1:78" x14ac:dyDescent="0.2">
      <c r="A206">
        <v>5</v>
      </c>
      <c r="B206">
        <v>929</v>
      </c>
      <c r="C206" t="s">
        <v>33</v>
      </c>
      <c r="D206">
        <v>5</v>
      </c>
      <c r="E206">
        <v>150</v>
      </c>
      <c r="F206">
        <v>3</v>
      </c>
      <c r="G206">
        <v>5</v>
      </c>
      <c r="H206" s="2">
        <v>2.37</v>
      </c>
      <c r="I206" s="1"/>
      <c r="J206">
        <f t="shared" si="157"/>
        <v>1</v>
      </c>
      <c r="K206">
        <f t="shared" si="145"/>
        <v>0</v>
      </c>
      <c r="L206">
        <f t="shared" si="146"/>
        <v>0</v>
      </c>
      <c r="M206">
        <f t="shared" si="147"/>
        <v>0</v>
      </c>
      <c r="N206">
        <f t="shared" si="148"/>
        <v>0</v>
      </c>
      <c r="O206">
        <f t="shared" si="149"/>
        <v>1</v>
      </c>
      <c r="P206">
        <f t="shared" si="150"/>
        <v>0</v>
      </c>
      <c r="Q206">
        <f t="shared" si="151"/>
        <v>0</v>
      </c>
      <c r="R206">
        <f t="shared" si="152"/>
        <v>0</v>
      </c>
      <c r="S206">
        <f>VLOOKUP(D206,[1]stage!A:B,2,TRUE)</f>
        <v>0</v>
      </c>
      <c r="T206">
        <f t="shared" si="158"/>
        <v>0</v>
      </c>
      <c r="U206">
        <v>0</v>
      </c>
      <c r="V206">
        <v>1</v>
      </c>
      <c r="W206">
        <v>0</v>
      </c>
      <c r="X206">
        <v>1</v>
      </c>
      <c r="Y206">
        <v>0</v>
      </c>
      <c r="Z206">
        <v>0</v>
      </c>
      <c r="AA206">
        <f>VLOOKUP(D206,[1]Demand!A:B,2,TRUE)</f>
        <v>250</v>
      </c>
      <c r="AB206">
        <f t="shared" si="153"/>
        <v>269</v>
      </c>
      <c r="AC206">
        <f t="shared" si="159"/>
        <v>90</v>
      </c>
      <c r="AD206">
        <f t="shared" si="160"/>
        <v>60</v>
      </c>
      <c r="AE206">
        <f t="shared" si="161"/>
        <v>-119</v>
      </c>
      <c r="AF206">
        <f t="shared" si="138"/>
        <v>60</v>
      </c>
      <c r="AG206">
        <f t="shared" si="138"/>
        <v>119</v>
      </c>
      <c r="AH206">
        <f t="shared" si="139"/>
        <v>0</v>
      </c>
      <c r="AI206">
        <f t="shared" si="139"/>
        <v>0</v>
      </c>
      <c r="AJ206">
        <f t="shared" si="139"/>
        <v>0</v>
      </c>
      <c r="AK206">
        <f t="shared" si="139"/>
        <v>0</v>
      </c>
      <c r="AL206">
        <f t="shared" si="140"/>
        <v>0</v>
      </c>
      <c r="AM206">
        <f t="shared" si="140"/>
        <v>0</v>
      </c>
      <c r="AN206">
        <f t="shared" si="154"/>
        <v>0</v>
      </c>
      <c r="AO206">
        <f t="shared" si="141"/>
        <v>0</v>
      </c>
      <c r="AP206">
        <f t="shared" si="141"/>
        <v>0</v>
      </c>
      <c r="AQ206">
        <f t="shared" si="141"/>
        <v>0</v>
      </c>
      <c r="AR206">
        <f t="shared" si="141"/>
        <v>0</v>
      </c>
      <c r="AS206">
        <f t="shared" si="142"/>
        <v>0</v>
      </c>
      <c r="AT206">
        <f t="shared" si="142"/>
        <v>0</v>
      </c>
      <c r="AU206" t="b">
        <f t="shared" si="162"/>
        <v>0</v>
      </c>
      <c r="AV206" t="b">
        <f t="shared" si="163"/>
        <v>1</v>
      </c>
      <c r="AW206" t="b">
        <f t="shared" si="155"/>
        <v>1</v>
      </c>
      <c r="AX206">
        <f t="shared" si="156"/>
        <v>1</v>
      </c>
      <c r="AY206">
        <f t="shared" si="143"/>
        <v>0</v>
      </c>
      <c r="AZ206">
        <f t="shared" si="143"/>
        <v>1</v>
      </c>
      <c r="BA206">
        <f t="shared" si="143"/>
        <v>0</v>
      </c>
      <c r="BB206">
        <f t="shared" si="143"/>
        <v>1</v>
      </c>
      <c r="BC206">
        <f t="shared" si="144"/>
        <v>0</v>
      </c>
      <c r="BD206">
        <f t="shared" si="144"/>
        <v>0</v>
      </c>
      <c r="BE206">
        <f t="shared" si="164"/>
        <v>0</v>
      </c>
      <c r="BF206">
        <f t="shared" si="165"/>
        <v>0</v>
      </c>
      <c r="BG206">
        <f t="shared" si="166"/>
        <v>0</v>
      </c>
      <c r="BH206">
        <f t="shared" si="167"/>
        <v>0</v>
      </c>
      <c r="BI206">
        <f t="shared" si="168"/>
        <v>0</v>
      </c>
      <c r="BJ206">
        <f t="shared" si="169"/>
        <v>0</v>
      </c>
      <c r="BK206">
        <f t="shared" si="170"/>
        <v>0</v>
      </c>
      <c r="BL206">
        <f t="shared" si="171"/>
        <v>0</v>
      </c>
      <c r="BM206">
        <f t="shared" si="172"/>
        <v>0</v>
      </c>
      <c r="BN206">
        <f t="shared" si="173"/>
        <v>0</v>
      </c>
      <c r="BO206">
        <f t="shared" si="174"/>
        <v>0</v>
      </c>
      <c r="BP206">
        <f t="shared" si="175"/>
        <v>0</v>
      </c>
      <c r="BQ206">
        <f t="shared" si="176"/>
        <v>0</v>
      </c>
      <c r="BR206">
        <f t="shared" si="177"/>
        <v>0</v>
      </c>
      <c r="BS206">
        <f t="shared" si="178"/>
        <v>1</v>
      </c>
      <c r="BT206">
        <f t="shared" si="179"/>
        <v>0</v>
      </c>
      <c r="BU206">
        <f t="shared" si="180"/>
        <v>1</v>
      </c>
      <c r="BV206">
        <f t="shared" si="181"/>
        <v>0</v>
      </c>
      <c r="BW206">
        <f t="shared" si="182"/>
        <v>1</v>
      </c>
      <c r="BX206">
        <f t="shared" si="183"/>
        <v>0</v>
      </c>
      <c r="BY206">
        <f t="shared" si="184"/>
        <v>0</v>
      </c>
      <c r="BZ206">
        <v>1</v>
      </c>
    </row>
    <row r="207" spans="1:78" x14ac:dyDescent="0.2">
      <c r="A207">
        <v>5</v>
      </c>
      <c r="B207">
        <v>929</v>
      </c>
      <c r="C207" t="s">
        <v>33</v>
      </c>
      <c r="D207">
        <v>6</v>
      </c>
      <c r="E207">
        <v>20</v>
      </c>
      <c r="F207">
        <v>3</v>
      </c>
      <c r="G207">
        <v>5</v>
      </c>
      <c r="H207" s="2">
        <v>2.37</v>
      </c>
      <c r="I207" s="1"/>
      <c r="J207">
        <f t="shared" si="157"/>
        <v>1</v>
      </c>
      <c r="K207">
        <f t="shared" si="145"/>
        <v>0</v>
      </c>
      <c r="L207">
        <f t="shared" si="146"/>
        <v>0</v>
      </c>
      <c r="M207">
        <f t="shared" si="147"/>
        <v>0</v>
      </c>
      <c r="N207">
        <f t="shared" si="148"/>
        <v>0</v>
      </c>
      <c r="O207">
        <f t="shared" si="149"/>
        <v>0</v>
      </c>
      <c r="P207">
        <f t="shared" si="150"/>
        <v>1</v>
      </c>
      <c r="Q207">
        <f t="shared" si="151"/>
        <v>0</v>
      </c>
      <c r="R207">
        <f t="shared" si="152"/>
        <v>0</v>
      </c>
      <c r="S207">
        <f>VLOOKUP(D207,[1]stage!A:B,2,TRUE)</f>
        <v>0</v>
      </c>
      <c r="T207">
        <f t="shared" si="158"/>
        <v>0</v>
      </c>
      <c r="U207">
        <v>0</v>
      </c>
      <c r="V207">
        <v>1</v>
      </c>
      <c r="W207">
        <v>0</v>
      </c>
      <c r="X207">
        <v>1</v>
      </c>
      <c r="Y207">
        <v>0</v>
      </c>
      <c r="Z207">
        <v>0</v>
      </c>
      <c r="AA207">
        <f>VLOOKUP(D207,[1]Demand!A:B,2,TRUE)</f>
        <v>19</v>
      </c>
      <c r="AB207">
        <f t="shared" si="153"/>
        <v>250</v>
      </c>
      <c r="AC207">
        <f t="shared" si="159"/>
        <v>150</v>
      </c>
      <c r="AD207">
        <f t="shared" si="160"/>
        <v>-130</v>
      </c>
      <c r="AE207">
        <f t="shared" si="161"/>
        <v>-230</v>
      </c>
      <c r="AF207">
        <f t="shared" si="138"/>
        <v>130</v>
      </c>
      <c r="AG207">
        <f t="shared" si="138"/>
        <v>230</v>
      </c>
      <c r="AH207">
        <f t="shared" si="139"/>
        <v>0</v>
      </c>
      <c r="AI207">
        <f t="shared" si="139"/>
        <v>0</v>
      </c>
      <c r="AJ207">
        <f t="shared" si="139"/>
        <v>0</v>
      </c>
      <c r="AK207">
        <f t="shared" si="139"/>
        <v>0</v>
      </c>
      <c r="AL207">
        <f t="shared" si="140"/>
        <v>0</v>
      </c>
      <c r="AM207">
        <f t="shared" si="140"/>
        <v>0</v>
      </c>
      <c r="AN207">
        <f t="shared" si="154"/>
        <v>0</v>
      </c>
      <c r="AO207">
        <f t="shared" si="141"/>
        <v>0</v>
      </c>
      <c r="AP207">
        <f t="shared" si="141"/>
        <v>0</v>
      </c>
      <c r="AQ207">
        <f t="shared" si="141"/>
        <v>0</v>
      </c>
      <c r="AR207">
        <f t="shared" si="141"/>
        <v>0</v>
      </c>
      <c r="AS207">
        <f t="shared" si="142"/>
        <v>0</v>
      </c>
      <c r="AT207">
        <f t="shared" si="142"/>
        <v>0</v>
      </c>
      <c r="AU207" t="b">
        <f t="shared" si="162"/>
        <v>0</v>
      </c>
      <c r="AV207" t="b">
        <f t="shared" si="163"/>
        <v>0</v>
      </c>
      <c r="AW207" t="b">
        <f t="shared" si="155"/>
        <v>0</v>
      </c>
      <c r="AX207">
        <f t="shared" si="156"/>
        <v>0</v>
      </c>
      <c r="AY207">
        <f t="shared" si="143"/>
        <v>0</v>
      </c>
      <c r="AZ207">
        <f t="shared" si="143"/>
        <v>0</v>
      </c>
      <c r="BA207">
        <f t="shared" si="143"/>
        <v>0</v>
      </c>
      <c r="BB207">
        <f t="shared" si="143"/>
        <v>0</v>
      </c>
      <c r="BC207">
        <f t="shared" si="144"/>
        <v>0</v>
      </c>
      <c r="BD207">
        <f t="shared" si="144"/>
        <v>0</v>
      </c>
      <c r="BE207">
        <f t="shared" si="164"/>
        <v>0</v>
      </c>
      <c r="BF207">
        <f t="shared" si="165"/>
        <v>0</v>
      </c>
      <c r="BG207">
        <f t="shared" si="166"/>
        <v>0</v>
      </c>
      <c r="BH207">
        <f t="shared" si="167"/>
        <v>0</v>
      </c>
      <c r="BI207">
        <f t="shared" si="168"/>
        <v>0</v>
      </c>
      <c r="BJ207">
        <f t="shared" si="169"/>
        <v>0</v>
      </c>
      <c r="BK207">
        <f t="shared" si="170"/>
        <v>0</v>
      </c>
      <c r="BL207">
        <f t="shared" si="171"/>
        <v>0</v>
      </c>
      <c r="BM207">
        <f t="shared" si="172"/>
        <v>0</v>
      </c>
      <c r="BN207">
        <f t="shared" si="173"/>
        <v>0</v>
      </c>
      <c r="BO207">
        <f t="shared" si="174"/>
        <v>0</v>
      </c>
      <c r="BP207">
        <f t="shared" si="175"/>
        <v>0</v>
      </c>
      <c r="BQ207">
        <f t="shared" si="176"/>
        <v>0</v>
      </c>
      <c r="BR207">
        <f t="shared" si="177"/>
        <v>0</v>
      </c>
      <c r="BS207">
        <f t="shared" si="178"/>
        <v>1</v>
      </c>
      <c r="BT207">
        <f t="shared" si="179"/>
        <v>0</v>
      </c>
      <c r="BU207">
        <f t="shared" si="180"/>
        <v>1</v>
      </c>
      <c r="BV207">
        <f t="shared" si="181"/>
        <v>0</v>
      </c>
      <c r="BW207">
        <f t="shared" si="182"/>
        <v>1</v>
      </c>
      <c r="BX207">
        <f t="shared" si="183"/>
        <v>0</v>
      </c>
      <c r="BY207">
        <f t="shared" si="184"/>
        <v>0</v>
      </c>
      <c r="BZ207">
        <v>1</v>
      </c>
    </row>
    <row r="208" spans="1:78" x14ac:dyDescent="0.2">
      <c r="A208">
        <v>5</v>
      </c>
      <c r="B208">
        <v>929</v>
      </c>
      <c r="C208" t="s">
        <v>33</v>
      </c>
      <c r="D208">
        <v>7</v>
      </c>
      <c r="E208">
        <v>250</v>
      </c>
      <c r="F208">
        <v>3</v>
      </c>
      <c r="G208">
        <v>5</v>
      </c>
      <c r="H208" s="2">
        <v>2.37</v>
      </c>
      <c r="I208" s="1"/>
      <c r="J208">
        <f t="shared" si="157"/>
        <v>1</v>
      </c>
      <c r="K208">
        <f t="shared" si="145"/>
        <v>0</v>
      </c>
      <c r="L208">
        <f t="shared" si="146"/>
        <v>0</v>
      </c>
      <c r="M208">
        <f t="shared" si="147"/>
        <v>0</v>
      </c>
      <c r="N208">
        <f t="shared" si="148"/>
        <v>0</v>
      </c>
      <c r="O208">
        <f t="shared" si="149"/>
        <v>0</v>
      </c>
      <c r="P208">
        <f t="shared" si="150"/>
        <v>0</v>
      </c>
      <c r="Q208">
        <f t="shared" si="151"/>
        <v>1</v>
      </c>
      <c r="R208">
        <f t="shared" si="152"/>
        <v>0</v>
      </c>
      <c r="S208">
        <f>VLOOKUP(D208,[1]stage!A:B,2,TRUE)</f>
        <v>0</v>
      </c>
      <c r="T208">
        <f t="shared" si="158"/>
        <v>0</v>
      </c>
      <c r="U208">
        <v>0</v>
      </c>
      <c r="V208">
        <v>1</v>
      </c>
      <c r="W208">
        <v>0</v>
      </c>
      <c r="X208">
        <v>1</v>
      </c>
      <c r="Y208">
        <v>0</v>
      </c>
      <c r="Z208">
        <v>0</v>
      </c>
      <c r="AA208">
        <f>VLOOKUP(D208,[1]Demand!A:B,2,TRUE)</f>
        <v>321</v>
      </c>
      <c r="AB208">
        <f t="shared" si="153"/>
        <v>19</v>
      </c>
      <c r="AC208">
        <f t="shared" si="159"/>
        <v>20</v>
      </c>
      <c r="AD208">
        <f t="shared" si="160"/>
        <v>230</v>
      </c>
      <c r="AE208">
        <f t="shared" si="161"/>
        <v>231</v>
      </c>
      <c r="AF208">
        <f t="shared" si="138"/>
        <v>230</v>
      </c>
      <c r="AG208">
        <f t="shared" si="138"/>
        <v>231</v>
      </c>
      <c r="AH208">
        <f t="shared" si="139"/>
        <v>0</v>
      </c>
      <c r="AI208">
        <f t="shared" si="139"/>
        <v>0</v>
      </c>
      <c r="AJ208">
        <f t="shared" si="139"/>
        <v>0</v>
      </c>
      <c r="AK208">
        <f t="shared" si="139"/>
        <v>0</v>
      </c>
      <c r="AL208">
        <f t="shared" si="140"/>
        <v>0</v>
      </c>
      <c r="AM208">
        <f t="shared" si="140"/>
        <v>0</v>
      </c>
      <c r="AN208">
        <f t="shared" si="154"/>
        <v>1</v>
      </c>
      <c r="AO208">
        <f t="shared" si="141"/>
        <v>0</v>
      </c>
      <c r="AP208">
        <f t="shared" si="141"/>
        <v>1</v>
      </c>
      <c r="AQ208">
        <f t="shared" si="141"/>
        <v>0</v>
      </c>
      <c r="AR208">
        <f t="shared" si="141"/>
        <v>1</v>
      </c>
      <c r="AS208">
        <f t="shared" si="142"/>
        <v>0</v>
      </c>
      <c r="AT208">
        <f t="shared" si="142"/>
        <v>0</v>
      </c>
      <c r="AU208" t="b">
        <f t="shared" si="162"/>
        <v>0</v>
      </c>
      <c r="AV208" t="b">
        <f t="shared" si="163"/>
        <v>0</v>
      </c>
      <c r="AW208" t="b">
        <f t="shared" si="155"/>
        <v>0</v>
      </c>
      <c r="AX208">
        <f t="shared" si="156"/>
        <v>0</v>
      </c>
      <c r="AY208">
        <f t="shared" si="143"/>
        <v>0</v>
      </c>
      <c r="AZ208">
        <f t="shared" si="143"/>
        <v>0</v>
      </c>
      <c r="BA208">
        <f t="shared" si="143"/>
        <v>0</v>
      </c>
      <c r="BB208">
        <f t="shared" si="143"/>
        <v>0</v>
      </c>
      <c r="BC208">
        <f t="shared" si="144"/>
        <v>0</v>
      </c>
      <c r="BD208">
        <f t="shared" si="144"/>
        <v>0</v>
      </c>
      <c r="BE208">
        <f t="shared" si="164"/>
        <v>0</v>
      </c>
      <c r="BF208">
        <f t="shared" si="165"/>
        <v>0</v>
      </c>
      <c r="BG208">
        <f t="shared" si="166"/>
        <v>0</v>
      </c>
      <c r="BH208">
        <f t="shared" si="167"/>
        <v>0</v>
      </c>
      <c r="BI208">
        <f t="shared" si="168"/>
        <v>0</v>
      </c>
      <c r="BJ208">
        <f t="shared" si="169"/>
        <v>0</v>
      </c>
      <c r="BK208">
        <f t="shared" si="170"/>
        <v>0</v>
      </c>
      <c r="BL208">
        <f t="shared" si="171"/>
        <v>0</v>
      </c>
      <c r="BM208">
        <f t="shared" si="172"/>
        <v>0</v>
      </c>
      <c r="BN208">
        <f t="shared" si="173"/>
        <v>0</v>
      </c>
      <c r="BO208">
        <f t="shared" si="174"/>
        <v>0</v>
      </c>
      <c r="BP208">
        <f t="shared" si="175"/>
        <v>0</v>
      </c>
      <c r="BQ208">
        <f t="shared" si="176"/>
        <v>0</v>
      </c>
      <c r="BR208">
        <f t="shared" si="177"/>
        <v>0</v>
      </c>
      <c r="BS208">
        <f t="shared" si="178"/>
        <v>1</v>
      </c>
      <c r="BT208">
        <f t="shared" si="179"/>
        <v>0</v>
      </c>
      <c r="BU208">
        <f t="shared" si="180"/>
        <v>1</v>
      </c>
      <c r="BV208">
        <f t="shared" si="181"/>
        <v>0</v>
      </c>
      <c r="BW208">
        <f t="shared" si="182"/>
        <v>1</v>
      </c>
      <c r="BX208">
        <f t="shared" si="183"/>
        <v>0</v>
      </c>
      <c r="BY208">
        <f t="shared" si="184"/>
        <v>0</v>
      </c>
      <c r="BZ208">
        <v>1</v>
      </c>
    </row>
    <row r="209" spans="1:78" x14ac:dyDescent="0.2">
      <c r="A209">
        <v>5</v>
      </c>
      <c r="B209">
        <v>929</v>
      </c>
      <c r="C209" t="s">
        <v>33</v>
      </c>
      <c r="D209">
        <v>8</v>
      </c>
      <c r="E209">
        <v>250</v>
      </c>
      <c r="F209">
        <v>3</v>
      </c>
      <c r="G209">
        <v>5</v>
      </c>
      <c r="H209" s="2">
        <v>2.37</v>
      </c>
      <c r="I209" s="1"/>
      <c r="J209">
        <f t="shared" si="157"/>
        <v>1</v>
      </c>
      <c r="K209">
        <f t="shared" si="145"/>
        <v>0</v>
      </c>
      <c r="L209">
        <f t="shared" si="146"/>
        <v>0</v>
      </c>
      <c r="M209">
        <f t="shared" si="147"/>
        <v>0</v>
      </c>
      <c r="N209">
        <f t="shared" si="148"/>
        <v>0</v>
      </c>
      <c r="O209">
        <f t="shared" si="149"/>
        <v>0</v>
      </c>
      <c r="P209">
        <f t="shared" si="150"/>
        <v>0</v>
      </c>
      <c r="Q209">
        <f t="shared" si="151"/>
        <v>0</v>
      </c>
      <c r="R209">
        <f t="shared" si="152"/>
        <v>1</v>
      </c>
      <c r="S209">
        <f>VLOOKUP(D209,[1]stage!A:B,2,TRUE)</f>
        <v>0</v>
      </c>
      <c r="T209">
        <f t="shared" si="158"/>
        <v>0</v>
      </c>
      <c r="U209">
        <v>0</v>
      </c>
      <c r="V209">
        <v>1</v>
      </c>
      <c r="W209">
        <v>0</v>
      </c>
      <c r="X209">
        <v>1</v>
      </c>
      <c r="Y209">
        <v>0</v>
      </c>
      <c r="Z209">
        <v>0</v>
      </c>
      <c r="AA209">
        <f>VLOOKUP(D209,[1]Demand!A:B,2,TRUE)</f>
        <v>414</v>
      </c>
      <c r="AB209">
        <f t="shared" si="153"/>
        <v>321</v>
      </c>
      <c r="AC209">
        <f t="shared" si="159"/>
        <v>250</v>
      </c>
      <c r="AD209">
        <f t="shared" si="160"/>
        <v>0</v>
      </c>
      <c r="AE209">
        <f t="shared" si="161"/>
        <v>-71</v>
      </c>
      <c r="AF209">
        <f t="shared" si="138"/>
        <v>0</v>
      </c>
      <c r="AG209">
        <f t="shared" si="138"/>
        <v>71</v>
      </c>
      <c r="AH209">
        <f t="shared" si="139"/>
        <v>0</v>
      </c>
      <c r="AI209">
        <f t="shared" si="139"/>
        <v>0</v>
      </c>
      <c r="AJ209">
        <f t="shared" si="139"/>
        <v>0</v>
      </c>
      <c r="AK209">
        <f t="shared" ref="AK209:AM272" si="185">$T209*X209</f>
        <v>0</v>
      </c>
      <c r="AL209">
        <f t="shared" si="140"/>
        <v>0</v>
      </c>
      <c r="AM209">
        <f t="shared" si="140"/>
        <v>0</v>
      </c>
      <c r="AN209">
        <f t="shared" si="154"/>
        <v>0</v>
      </c>
      <c r="AO209">
        <f t="shared" si="141"/>
        <v>0</v>
      </c>
      <c r="AP209">
        <f t="shared" si="141"/>
        <v>0</v>
      </c>
      <c r="AQ209">
        <f t="shared" si="141"/>
        <v>0</v>
      </c>
      <c r="AR209">
        <f t="shared" ref="AR209:AT272" si="186">$AN209*X209</f>
        <v>0</v>
      </c>
      <c r="AS209">
        <f t="shared" si="142"/>
        <v>0</v>
      </c>
      <c r="AT209">
        <f t="shared" si="142"/>
        <v>0</v>
      </c>
      <c r="AU209" t="b">
        <f t="shared" si="162"/>
        <v>0</v>
      </c>
      <c r="AV209" t="b">
        <f t="shared" si="163"/>
        <v>0</v>
      </c>
      <c r="AW209" t="b">
        <f t="shared" si="155"/>
        <v>0</v>
      </c>
      <c r="AX209">
        <f t="shared" si="156"/>
        <v>0</v>
      </c>
      <c r="AY209">
        <f t="shared" si="143"/>
        <v>0</v>
      </c>
      <c r="AZ209">
        <f t="shared" si="143"/>
        <v>0</v>
      </c>
      <c r="BA209">
        <f t="shared" si="143"/>
        <v>0</v>
      </c>
      <c r="BB209">
        <f t="shared" ref="BB209:BD272" si="187">$AX209*X209</f>
        <v>0</v>
      </c>
      <c r="BC209">
        <f t="shared" si="144"/>
        <v>0</v>
      </c>
      <c r="BD209">
        <f t="shared" si="144"/>
        <v>0</v>
      </c>
      <c r="BE209">
        <f t="shared" si="164"/>
        <v>0</v>
      </c>
      <c r="BF209">
        <f t="shared" si="165"/>
        <v>0</v>
      </c>
      <c r="BG209">
        <f t="shared" si="166"/>
        <v>0</v>
      </c>
      <c r="BH209">
        <f t="shared" si="167"/>
        <v>0</v>
      </c>
      <c r="BI209">
        <f t="shared" si="168"/>
        <v>0</v>
      </c>
      <c r="BJ209">
        <f t="shared" si="169"/>
        <v>0</v>
      </c>
      <c r="BK209">
        <f t="shared" si="170"/>
        <v>0</v>
      </c>
      <c r="BL209">
        <f t="shared" si="171"/>
        <v>0</v>
      </c>
      <c r="BM209">
        <f t="shared" si="172"/>
        <v>0</v>
      </c>
      <c r="BN209">
        <f t="shared" si="173"/>
        <v>0</v>
      </c>
      <c r="BO209">
        <f t="shared" si="174"/>
        <v>0</v>
      </c>
      <c r="BP209">
        <f t="shared" si="175"/>
        <v>0</v>
      </c>
      <c r="BQ209">
        <f t="shared" si="176"/>
        <v>0</v>
      </c>
      <c r="BR209">
        <f t="shared" si="177"/>
        <v>0</v>
      </c>
      <c r="BS209">
        <f t="shared" si="178"/>
        <v>1</v>
      </c>
      <c r="BT209">
        <f t="shared" si="179"/>
        <v>0</v>
      </c>
      <c r="BU209">
        <f t="shared" si="180"/>
        <v>1</v>
      </c>
      <c r="BV209">
        <f t="shared" si="181"/>
        <v>0</v>
      </c>
      <c r="BW209">
        <f t="shared" si="182"/>
        <v>1</v>
      </c>
      <c r="BX209">
        <f t="shared" si="183"/>
        <v>0</v>
      </c>
      <c r="BY209">
        <f t="shared" si="184"/>
        <v>0</v>
      </c>
      <c r="BZ209">
        <v>1</v>
      </c>
    </row>
    <row r="210" spans="1:78" x14ac:dyDescent="0.2">
      <c r="A210">
        <v>5</v>
      </c>
      <c r="B210">
        <v>930</v>
      </c>
      <c r="C210" t="s">
        <v>34</v>
      </c>
      <c r="D210">
        <v>1</v>
      </c>
      <c r="E210">
        <v>500</v>
      </c>
      <c r="F210">
        <v>1</v>
      </c>
      <c r="G210">
        <v>6</v>
      </c>
      <c r="H210" s="2">
        <v>1.94</v>
      </c>
      <c r="I210" s="1"/>
      <c r="J210">
        <f t="shared" si="157"/>
        <v>0</v>
      </c>
      <c r="K210">
        <f t="shared" si="145"/>
        <v>1</v>
      </c>
      <c r="L210">
        <f t="shared" si="146"/>
        <v>0</v>
      </c>
      <c r="M210">
        <f t="shared" si="147"/>
        <v>0</v>
      </c>
      <c r="N210">
        <f t="shared" si="148"/>
        <v>0</v>
      </c>
      <c r="O210">
        <f t="shared" si="149"/>
        <v>0</v>
      </c>
      <c r="P210">
        <f t="shared" si="150"/>
        <v>0</v>
      </c>
      <c r="Q210">
        <f t="shared" si="151"/>
        <v>0</v>
      </c>
      <c r="R210">
        <f t="shared" si="152"/>
        <v>0</v>
      </c>
      <c r="S210">
        <f>VLOOKUP(D210,[1]stage!A:B,2,TRUE)</f>
        <v>0</v>
      </c>
      <c r="T210">
        <f t="shared" si="158"/>
        <v>0</v>
      </c>
      <c r="U210">
        <v>0</v>
      </c>
      <c r="V210">
        <v>1</v>
      </c>
      <c r="W210">
        <v>0</v>
      </c>
      <c r="X210">
        <v>1</v>
      </c>
      <c r="Y210">
        <v>0</v>
      </c>
      <c r="Z210">
        <v>0</v>
      </c>
      <c r="AA210">
        <f>VLOOKUP(D210,[1]Demand!A:B,2,TRUE)</f>
        <v>423</v>
      </c>
      <c r="AB210">
        <f t="shared" si="153"/>
        <v>414</v>
      </c>
      <c r="AC210">
        <f t="shared" si="159"/>
        <v>250</v>
      </c>
      <c r="AD210">
        <f t="shared" si="160"/>
        <v>250</v>
      </c>
      <c r="AE210">
        <f t="shared" si="161"/>
        <v>86</v>
      </c>
      <c r="AF210">
        <f t="shared" ref="AF210:AG273" si="188">ABS(AD210)</f>
        <v>250</v>
      </c>
      <c r="AG210">
        <f t="shared" si="188"/>
        <v>86</v>
      </c>
      <c r="AH210">
        <f t="shared" ref="AH210:AM273" si="189">$T210*U210</f>
        <v>0</v>
      </c>
      <c r="AI210">
        <f t="shared" si="189"/>
        <v>0</v>
      </c>
      <c r="AJ210">
        <f t="shared" si="189"/>
        <v>0</v>
      </c>
      <c r="AK210">
        <f t="shared" si="185"/>
        <v>0</v>
      </c>
      <c r="AL210">
        <f t="shared" si="185"/>
        <v>0</v>
      </c>
      <c r="AM210">
        <f t="shared" si="185"/>
        <v>0</v>
      </c>
      <c r="AN210">
        <f t="shared" si="154"/>
        <v>0</v>
      </c>
      <c r="AO210">
        <f t="shared" ref="AO210:AT273" si="190">$AN210*U210</f>
        <v>0</v>
      </c>
      <c r="AP210">
        <f t="shared" si="190"/>
        <v>0</v>
      </c>
      <c r="AQ210">
        <f t="shared" si="190"/>
        <v>0</v>
      </c>
      <c r="AR210">
        <f t="shared" si="186"/>
        <v>0</v>
      </c>
      <c r="AS210">
        <f t="shared" si="186"/>
        <v>0</v>
      </c>
      <c r="AT210">
        <f t="shared" si="186"/>
        <v>0</v>
      </c>
      <c r="AU210" t="b">
        <f t="shared" si="162"/>
        <v>0</v>
      </c>
      <c r="AV210" t="b">
        <f t="shared" si="163"/>
        <v>1</v>
      </c>
      <c r="AW210" t="b">
        <f t="shared" si="155"/>
        <v>1</v>
      </c>
      <c r="AX210">
        <f t="shared" si="156"/>
        <v>1</v>
      </c>
      <c r="AY210">
        <f t="shared" ref="AY210:BD273" si="191">$AX210*U210</f>
        <v>0</v>
      </c>
      <c r="AZ210">
        <f t="shared" si="191"/>
        <v>1</v>
      </c>
      <c r="BA210">
        <f t="shared" si="191"/>
        <v>0</v>
      </c>
      <c r="BB210">
        <f t="shared" si="187"/>
        <v>1</v>
      </c>
      <c r="BC210">
        <f t="shared" si="187"/>
        <v>0</v>
      </c>
      <c r="BD210">
        <f t="shared" si="187"/>
        <v>0</v>
      </c>
      <c r="BE210">
        <f t="shared" si="164"/>
        <v>0</v>
      </c>
      <c r="BF210">
        <f t="shared" si="165"/>
        <v>0</v>
      </c>
      <c r="BG210">
        <f t="shared" si="166"/>
        <v>0</v>
      </c>
      <c r="BH210">
        <f t="shared" si="167"/>
        <v>0</v>
      </c>
      <c r="BI210">
        <f t="shared" si="168"/>
        <v>0</v>
      </c>
      <c r="BJ210">
        <f t="shared" si="169"/>
        <v>0</v>
      </c>
      <c r="BK210">
        <f t="shared" si="170"/>
        <v>0</v>
      </c>
      <c r="BL210">
        <f t="shared" si="171"/>
        <v>0</v>
      </c>
      <c r="BM210">
        <f t="shared" si="172"/>
        <v>0</v>
      </c>
      <c r="BN210">
        <f t="shared" si="173"/>
        <v>0</v>
      </c>
      <c r="BO210">
        <f t="shared" si="174"/>
        <v>0</v>
      </c>
      <c r="BP210">
        <f t="shared" si="175"/>
        <v>0</v>
      </c>
      <c r="BQ210">
        <f t="shared" si="176"/>
        <v>0</v>
      </c>
      <c r="BR210">
        <f t="shared" si="177"/>
        <v>0</v>
      </c>
      <c r="BS210">
        <f t="shared" si="178"/>
        <v>1</v>
      </c>
      <c r="BT210">
        <f t="shared" si="179"/>
        <v>0</v>
      </c>
      <c r="BU210">
        <f t="shared" si="180"/>
        <v>1</v>
      </c>
      <c r="BV210">
        <f t="shared" si="181"/>
        <v>0</v>
      </c>
      <c r="BW210">
        <f t="shared" si="182"/>
        <v>1</v>
      </c>
      <c r="BX210">
        <f t="shared" si="183"/>
        <v>0</v>
      </c>
      <c r="BY210">
        <f t="shared" si="184"/>
        <v>0</v>
      </c>
      <c r="BZ210">
        <v>1</v>
      </c>
    </row>
    <row r="211" spans="1:78" x14ac:dyDescent="0.2">
      <c r="A211">
        <v>5</v>
      </c>
      <c r="B211">
        <v>930</v>
      </c>
      <c r="C211" t="s">
        <v>34</v>
      </c>
      <c r="D211">
        <v>2</v>
      </c>
      <c r="E211">
        <v>150</v>
      </c>
      <c r="F211">
        <v>1</v>
      </c>
      <c r="G211">
        <v>6</v>
      </c>
      <c r="H211" s="2">
        <v>1.94</v>
      </c>
      <c r="I211" s="1"/>
      <c r="J211">
        <f t="shared" si="157"/>
        <v>0</v>
      </c>
      <c r="K211">
        <f t="shared" si="145"/>
        <v>0</v>
      </c>
      <c r="L211">
        <f t="shared" si="146"/>
        <v>1</v>
      </c>
      <c r="M211">
        <f t="shared" si="147"/>
        <v>0</v>
      </c>
      <c r="N211">
        <f t="shared" si="148"/>
        <v>0</v>
      </c>
      <c r="O211">
        <f t="shared" si="149"/>
        <v>0</v>
      </c>
      <c r="P211">
        <f t="shared" si="150"/>
        <v>0</v>
      </c>
      <c r="Q211">
        <f t="shared" si="151"/>
        <v>0</v>
      </c>
      <c r="R211">
        <f t="shared" si="152"/>
        <v>0</v>
      </c>
      <c r="S211">
        <f>VLOOKUP(D211,[1]stage!A:B,2,TRUE)</f>
        <v>1</v>
      </c>
      <c r="T211">
        <f t="shared" si="158"/>
        <v>1</v>
      </c>
      <c r="U211">
        <v>0</v>
      </c>
      <c r="V211">
        <v>1</v>
      </c>
      <c r="W211">
        <v>0</v>
      </c>
      <c r="X211">
        <v>1</v>
      </c>
      <c r="Y211">
        <v>0</v>
      </c>
      <c r="Z211">
        <v>0</v>
      </c>
      <c r="AA211">
        <f>VLOOKUP(D211,[1]Demand!A:B,2,TRUE)</f>
        <v>152</v>
      </c>
      <c r="AB211">
        <f t="shared" si="153"/>
        <v>423</v>
      </c>
      <c r="AC211">
        <f t="shared" si="159"/>
        <v>500</v>
      </c>
      <c r="AD211">
        <f t="shared" si="160"/>
        <v>-350</v>
      </c>
      <c r="AE211">
        <f t="shared" si="161"/>
        <v>-273</v>
      </c>
      <c r="AF211">
        <f t="shared" si="188"/>
        <v>350</v>
      </c>
      <c r="AG211">
        <f t="shared" si="188"/>
        <v>273</v>
      </c>
      <c r="AH211">
        <f t="shared" si="189"/>
        <v>0</v>
      </c>
      <c r="AI211">
        <f t="shared" si="189"/>
        <v>1</v>
      </c>
      <c r="AJ211">
        <f t="shared" si="189"/>
        <v>0</v>
      </c>
      <c r="AK211">
        <f t="shared" si="185"/>
        <v>1</v>
      </c>
      <c r="AL211">
        <f t="shared" si="185"/>
        <v>0</v>
      </c>
      <c r="AM211">
        <f t="shared" si="185"/>
        <v>0</v>
      </c>
      <c r="AN211">
        <f t="shared" si="154"/>
        <v>1</v>
      </c>
      <c r="AO211">
        <f t="shared" si="190"/>
        <v>0</v>
      </c>
      <c r="AP211">
        <f t="shared" si="190"/>
        <v>1</v>
      </c>
      <c r="AQ211">
        <f t="shared" si="190"/>
        <v>0</v>
      </c>
      <c r="AR211">
        <f t="shared" si="186"/>
        <v>1</v>
      </c>
      <c r="AS211">
        <f t="shared" si="186"/>
        <v>0</v>
      </c>
      <c r="AT211">
        <f t="shared" si="186"/>
        <v>0</v>
      </c>
      <c r="AU211" t="b">
        <f t="shared" si="162"/>
        <v>1</v>
      </c>
      <c r="AV211" t="b">
        <f t="shared" si="163"/>
        <v>0</v>
      </c>
      <c r="AW211" t="b">
        <f t="shared" si="155"/>
        <v>1</v>
      </c>
      <c r="AX211">
        <f t="shared" si="156"/>
        <v>1</v>
      </c>
      <c r="AY211">
        <f t="shared" si="191"/>
        <v>0</v>
      </c>
      <c r="AZ211">
        <f t="shared" si="191"/>
        <v>1</v>
      </c>
      <c r="BA211">
        <f t="shared" si="191"/>
        <v>0</v>
      </c>
      <c r="BB211">
        <f t="shared" si="187"/>
        <v>1</v>
      </c>
      <c r="BC211">
        <f t="shared" si="187"/>
        <v>0</v>
      </c>
      <c r="BD211">
        <f t="shared" si="187"/>
        <v>0</v>
      </c>
      <c r="BE211">
        <f t="shared" si="164"/>
        <v>0</v>
      </c>
      <c r="BF211">
        <f t="shared" si="165"/>
        <v>0</v>
      </c>
      <c r="BG211">
        <f t="shared" si="166"/>
        <v>0</v>
      </c>
      <c r="BH211">
        <f t="shared" si="167"/>
        <v>0</v>
      </c>
      <c r="BI211">
        <f t="shared" si="168"/>
        <v>0</v>
      </c>
      <c r="BJ211">
        <f t="shared" si="169"/>
        <v>0</v>
      </c>
      <c r="BK211">
        <f t="shared" si="170"/>
        <v>0</v>
      </c>
      <c r="BL211">
        <f t="shared" si="171"/>
        <v>0</v>
      </c>
      <c r="BM211">
        <f t="shared" si="172"/>
        <v>0</v>
      </c>
      <c r="BN211">
        <f t="shared" si="173"/>
        <v>0</v>
      </c>
      <c r="BO211">
        <f t="shared" si="174"/>
        <v>0</v>
      </c>
      <c r="BP211">
        <f t="shared" si="175"/>
        <v>0</v>
      </c>
      <c r="BQ211">
        <f t="shared" si="176"/>
        <v>0</v>
      </c>
      <c r="BR211">
        <f t="shared" si="177"/>
        <v>0</v>
      </c>
      <c r="BS211">
        <f t="shared" si="178"/>
        <v>1</v>
      </c>
      <c r="BT211">
        <f t="shared" si="179"/>
        <v>0</v>
      </c>
      <c r="BU211">
        <f t="shared" si="180"/>
        <v>1</v>
      </c>
      <c r="BV211">
        <f t="shared" si="181"/>
        <v>0</v>
      </c>
      <c r="BW211">
        <f t="shared" si="182"/>
        <v>1</v>
      </c>
      <c r="BX211">
        <f t="shared" si="183"/>
        <v>0</v>
      </c>
      <c r="BY211">
        <f t="shared" si="184"/>
        <v>0</v>
      </c>
      <c r="BZ211">
        <v>1</v>
      </c>
    </row>
    <row r="212" spans="1:78" x14ac:dyDescent="0.2">
      <c r="A212">
        <v>5</v>
      </c>
      <c r="B212">
        <v>930</v>
      </c>
      <c r="C212" t="s">
        <v>34</v>
      </c>
      <c r="D212">
        <v>3</v>
      </c>
      <c r="E212">
        <v>100</v>
      </c>
      <c r="F212">
        <v>1</v>
      </c>
      <c r="G212">
        <v>6</v>
      </c>
      <c r="H212" s="2">
        <v>1.94</v>
      </c>
      <c r="I212" s="1"/>
      <c r="J212">
        <f t="shared" si="157"/>
        <v>0</v>
      </c>
      <c r="K212">
        <f t="shared" si="145"/>
        <v>0</v>
      </c>
      <c r="L212">
        <f t="shared" si="146"/>
        <v>0</v>
      </c>
      <c r="M212">
        <f t="shared" si="147"/>
        <v>1</v>
      </c>
      <c r="N212">
        <f t="shared" si="148"/>
        <v>0</v>
      </c>
      <c r="O212">
        <f t="shared" si="149"/>
        <v>0</v>
      </c>
      <c r="P212">
        <f t="shared" si="150"/>
        <v>0</v>
      </c>
      <c r="Q212">
        <f t="shared" si="151"/>
        <v>0</v>
      </c>
      <c r="R212">
        <f t="shared" si="152"/>
        <v>0</v>
      </c>
      <c r="S212">
        <f>VLOOKUP(D212,[1]stage!A:B,2,TRUE)</f>
        <v>1</v>
      </c>
      <c r="T212">
        <f t="shared" si="158"/>
        <v>1</v>
      </c>
      <c r="U212">
        <v>0</v>
      </c>
      <c r="V212">
        <v>1</v>
      </c>
      <c r="W212">
        <v>0</v>
      </c>
      <c r="X212">
        <v>1</v>
      </c>
      <c r="Y212">
        <v>0</v>
      </c>
      <c r="Z212">
        <v>0</v>
      </c>
      <c r="AA212">
        <f>VLOOKUP(D212,[1]Demand!A:B,2,TRUE)</f>
        <v>9</v>
      </c>
      <c r="AB212">
        <f t="shared" si="153"/>
        <v>152</v>
      </c>
      <c r="AC212">
        <f t="shared" si="159"/>
        <v>150</v>
      </c>
      <c r="AD212">
        <f t="shared" si="160"/>
        <v>-50</v>
      </c>
      <c r="AE212">
        <f t="shared" si="161"/>
        <v>-52</v>
      </c>
      <c r="AF212">
        <f t="shared" si="188"/>
        <v>50</v>
      </c>
      <c r="AG212">
        <f t="shared" si="188"/>
        <v>52</v>
      </c>
      <c r="AH212">
        <f t="shared" si="189"/>
        <v>0</v>
      </c>
      <c r="AI212">
        <f t="shared" si="189"/>
        <v>1</v>
      </c>
      <c r="AJ212">
        <f t="shared" si="189"/>
        <v>0</v>
      </c>
      <c r="AK212">
        <f t="shared" si="185"/>
        <v>1</v>
      </c>
      <c r="AL212">
        <f t="shared" si="185"/>
        <v>0</v>
      </c>
      <c r="AM212">
        <f t="shared" si="185"/>
        <v>0</v>
      </c>
      <c r="AN212">
        <f t="shared" si="154"/>
        <v>0</v>
      </c>
      <c r="AO212">
        <f t="shared" si="190"/>
        <v>0</v>
      </c>
      <c r="AP212">
        <f t="shared" si="190"/>
        <v>0</v>
      </c>
      <c r="AQ212">
        <f t="shared" si="190"/>
        <v>0</v>
      </c>
      <c r="AR212">
        <f t="shared" si="186"/>
        <v>0</v>
      </c>
      <c r="AS212">
        <f t="shared" si="186"/>
        <v>0</v>
      </c>
      <c r="AT212">
        <f t="shared" si="186"/>
        <v>0</v>
      </c>
      <c r="AU212" t="b">
        <f t="shared" si="162"/>
        <v>0</v>
      </c>
      <c r="AV212" t="b">
        <f t="shared" si="163"/>
        <v>0</v>
      </c>
      <c r="AW212" t="b">
        <f t="shared" si="155"/>
        <v>0</v>
      </c>
      <c r="AX212">
        <f t="shared" si="156"/>
        <v>0</v>
      </c>
      <c r="AY212">
        <f t="shared" si="191"/>
        <v>0</v>
      </c>
      <c r="AZ212">
        <f t="shared" si="191"/>
        <v>0</v>
      </c>
      <c r="BA212">
        <f t="shared" si="191"/>
        <v>0</v>
      </c>
      <c r="BB212">
        <f t="shared" si="187"/>
        <v>0</v>
      </c>
      <c r="BC212">
        <f t="shared" si="187"/>
        <v>0</v>
      </c>
      <c r="BD212">
        <f t="shared" si="187"/>
        <v>0</v>
      </c>
      <c r="BE212">
        <f t="shared" si="164"/>
        <v>0</v>
      </c>
      <c r="BF212">
        <f t="shared" si="165"/>
        <v>0</v>
      </c>
      <c r="BG212">
        <f t="shared" si="166"/>
        <v>0</v>
      </c>
      <c r="BH212">
        <f t="shared" si="167"/>
        <v>0</v>
      </c>
      <c r="BI212">
        <f t="shared" si="168"/>
        <v>0</v>
      </c>
      <c r="BJ212">
        <f t="shared" si="169"/>
        <v>0</v>
      </c>
      <c r="BK212">
        <f t="shared" si="170"/>
        <v>0</v>
      </c>
      <c r="BL212">
        <f t="shared" si="171"/>
        <v>0</v>
      </c>
      <c r="BM212">
        <f t="shared" si="172"/>
        <v>0</v>
      </c>
      <c r="BN212">
        <f t="shared" si="173"/>
        <v>0</v>
      </c>
      <c r="BO212">
        <f t="shared" si="174"/>
        <v>0</v>
      </c>
      <c r="BP212">
        <f t="shared" si="175"/>
        <v>0</v>
      </c>
      <c r="BQ212">
        <f t="shared" si="176"/>
        <v>0</v>
      </c>
      <c r="BR212">
        <f t="shared" si="177"/>
        <v>0</v>
      </c>
      <c r="BS212">
        <f t="shared" si="178"/>
        <v>1</v>
      </c>
      <c r="BT212">
        <f t="shared" si="179"/>
        <v>0</v>
      </c>
      <c r="BU212">
        <f t="shared" si="180"/>
        <v>1</v>
      </c>
      <c r="BV212">
        <f t="shared" si="181"/>
        <v>0</v>
      </c>
      <c r="BW212">
        <f t="shared" si="182"/>
        <v>1</v>
      </c>
      <c r="BX212">
        <f t="shared" si="183"/>
        <v>0</v>
      </c>
      <c r="BY212">
        <f t="shared" si="184"/>
        <v>0</v>
      </c>
      <c r="BZ212">
        <v>1</v>
      </c>
    </row>
    <row r="213" spans="1:78" x14ac:dyDescent="0.2">
      <c r="A213">
        <v>5</v>
      </c>
      <c r="B213">
        <v>930</v>
      </c>
      <c r="C213" t="s">
        <v>34</v>
      </c>
      <c r="D213">
        <v>4</v>
      </c>
      <c r="E213">
        <v>25</v>
      </c>
      <c r="F213">
        <v>1</v>
      </c>
      <c r="G213">
        <v>6</v>
      </c>
      <c r="H213" s="2">
        <v>1.94</v>
      </c>
      <c r="I213" s="1"/>
      <c r="J213">
        <f t="shared" si="157"/>
        <v>0</v>
      </c>
      <c r="K213">
        <f t="shared" si="145"/>
        <v>0</v>
      </c>
      <c r="L213">
        <f t="shared" si="146"/>
        <v>0</v>
      </c>
      <c r="M213">
        <f t="shared" si="147"/>
        <v>0</v>
      </c>
      <c r="N213">
        <f t="shared" si="148"/>
        <v>1</v>
      </c>
      <c r="O213">
        <f t="shared" si="149"/>
        <v>0</v>
      </c>
      <c r="P213">
        <f t="shared" si="150"/>
        <v>0</v>
      </c>
      <c r="Q213">
        <f t="shared" si="151"/>
        <v>0</v>
      </c>
      <c r="R213">
        <f t="shared" si="152"/>
        <v>0</v>
      </c>
      <c r="S213">
        <f>VLOOKUP(D213,[1]stage!A:B,2,TRUE)</f>
        <v>0</v>
      </c>
      <c r="T213">
        <f t="shared" si="158"/>
        <v>0</v>
      </c>
      <c r="U213">
        <v>0</v>
      </c>
      <c r="V213">
        <v>1</v>
      </c>
      <c r="W213">
        <v>0</v>
      </c>
      <c r="X213">
        <v>1</v>
      </c>
      <c r="Y213">
        <v>0</v>
      </c>
      <c r="Z213">
        <v>0</v>
      </c>
      <c r="AA213">
        <f>VLOOKUP(D213,[1]Demand!A:B,2,TRUE)</f>
        <v>269</v>
      </c>
      <c r="AB213">
        <f t="shared" si="153"/>
        <v>9</v>
      </c>
      <c r="AC213">
        <f t="shared" si="159"/>
        <v>100</v>
      </c>
      <c r="AD213">
        <f t="shared" si="160"/>
        <v>-75</v>
      </c>
      <c r="AE213">
        <f t="shared" si="161"/>
        <v>16</v>
      </c>
      <c r="AF213">
        <f t="shared" si="188"/>
        <v>75</v>
      </c>
      <c r="AG213">
        <f t="shared" si="188"/>
        <v>16</v>
      </c>
      <c r="AH213">
        <f t="shared" si="189"/>
        <v>0</v>
      </c>
      <c r="AI213">
        <f t="shared" si="189"/>
        <v>0</v>
      </c>
      <c r="AJ213">
        <f t="shared" si="189"/>
        <v>0</v>
      </c>
      <c r="AK213">
        <f t="shared" si="185"/>
        <v>0</v>
      </c>
      <c r="AL213">
        <f t="shared" si="185"/>
        <v>0</v>
      </c>
      <c r="AM213">
        <f t="shared" si="185"/>
        <v>0</v>
      </c>
      <c r="AN213">
        <f t="shared" si="154"/>
        <v>1</v>
      </c>
      <c r="AO213">
        <f t="shared" si="190"/>
        <v>0</v>
      </c>
      <c r="AP213">
        <f t="shared" si="190"/>
        <v>1</v>
      </c>
      <c r="AQ213">
        <f t="shared" si="190"/>
        <v>0</v>
      </c>
      <c r="AR213">
        <f t="shared" si="186"/>
        <v>1</v>
      </c>
      <c r="AS213">
        <f t="shared" si="186"/>
        <v>0</v>
      </c>
      <c r="AT213">
        <f t="shared" si="186"/>
        <v>0</v>
      </c>
      <c r="AU213" t="b">
        <f t="shared" si="162"/>
        <v>1</v>
      </c>
      <c r="AV213" t="b">
        <f t="shared" si="163"/>
        <v>0</v>
      </c>
      <c r="AW213" t="b">
        <f t="shared" si="155"/>
        <v>1</v>
      </c>
      <c r="AX213">
        <f t="shared" si="156"/>
        <v>1</v>
      </c>
      <c r="AY213">
        <f t="shared" si="191"/>
        <v>0</v>
      </c>
      <c r="AZ213">
        <f t="shared" si="191"/>
        <v>1</v>
      </c>
      <c r="BA213">
        <f t="shared" si="191"/>
        <v>0</v>
      </c>
      <c r="BB213">
        <f t="shared" si="187"/>
        <v>1</v>
      </c>
      <c r="BC213">
        <f t="shared" si="187"/>
        <v>0</v>
      </c>
      <c r="BD213">
        <f t="shared" si="187"/>
        <v>0</v>
      </c>
      <c r="BE213">
        <f t="shared" si="164"/>
        <v>0</v>
      </c>
      <c r="BF213">
        <f t="shared" si="165"/>
        <v>0</v>
      </c>
      <c r="BG213">
        <f t="shared" si="166"/>
        <v>0</v>
      </c>
      <c r="BH213">
        <f t="shared" si="167"/>
        <v>0</v>
      </c>
      <c r="BI213">
        <f t="shared" si="168"/>
        <v>0</v>
      </c>
      <c r="BJ213">
        <f t="shared" si="169"/>
        <v>0</v>
      </c>
      <c r="BK213">
        <f t="shared" si="170"/>
        <v>0</v>
      </c>
      <c r="BL213">
        <f t="shared" si="171"/>
        <v>0</v>
      </c>
      <c r="BM213">
        <f t="shared" si="172"/>
        <v>0</v>
      </c>
      <c r="BN213">
        <f t="shared" si="173"/>
        <v>0</v>
      </c>
      <c r="BO213">
        <f t="shared" si="174"/>
        <v>0</v>
      </c>
      <c r="BP213">
        <f t="shared" si="175"/>
        <v>0</v>
      </c>
      <c r="BQ213">
        <f t="shared" si="176"/>
        <v>0</v>
      </c>
      <c r="BR213">
        <f t="shared" si="177"/>
        <v>0</v>
      </c>
      <c r="BS213">
        <f t="shared" si="178"/>
        <v>1</v>
      </c>
      <c r="BT213">
        <f t="shared" si="179"/>
        <v>0</v>
      </c>
      <c r="BU213">
        <f t="shared" si="180"/>
        <v>1</v>
      </c>
      <c r="BV213">
        <f t="shared" si="181"/>
        <v>0</v>
      </c>
      <c r="BW213">
        <f t="shared" si="182"/>
        <v>1</v>
      </c>
      <c r="BX213">
        <f t="shared" si="183"/>
        <v>0</v>
      </c>
      <c r="BY213">
        <f t="shared" si="184"/>
        <v>0</v>
      </c>
      <c r="BZ213">
        <v>1</v>
      </c>
    </row>
    <row r="214" spans="1:78" x14ac:dyDescent="0.2">
      <c r="A214">
        <v>5</v>
      </c>
      <c r="B214">
        <v>930</v>
      </c>
      <c r="C214" t="s">
        <v>34</v>
      </c>
      <c r="D214">
        <v>5</v>
      </c>
      <c r="E214">
        <v>100</v>
      </c>
      <c r="F214">
        <v>1</v>
      </c>
      <c r="G214">
        <v>6</v>
      </c>
      <c r="H214" s="2">
        <v>1.94</v>
      </c>
      <c r="I214" s="1"/>
      <c r="J214">
        <f t="shared" si="157"/>
        <v>0</v>
      </c>
      <c r="K214">
        <f t="shared" si="145"/>
        <v>0</v>
      </c>
      <c r="L214">
        <f t="shared" si="146"/>
        <v>0</v>
      </c>
      <c r="M214">
        <f t="shared" si="147"/>
        <v>0</v>
      </c>
      <c r="N214">
        <f t="shared" si="148"/>
        <v>0</v>
      </c>
      <c r="O214">
        <f t="shared" si="149"/>
        <v>1</v>
      </c>
      <c r="P214">
        <f t="shared" si="150"/>
        <v>0</v>
      </c>
      <c r="Q214">
        <f t="shared" si="151"/>
        <v>0</v>
      </c>
      <c r="R214">
        <f t="shared" si="152"/>
        <v>0</v>
      </c>
      <c r="S214">
        <f>VLOOKUP(D214,[1]stage!A:B,2,TRUE)</f>
        <v>0</v>
      </c>
      <c r="T214">
        <f t="shared" si="158"/>
        <v>0</v>
      </c>
      <c r="U214">
        <v>0</v>
      </c>
      <c r="V214">
        <v>1</v>
      </c>
      <c r="W214">
        <v>0</v>
      </c>
      <c r="X214">
        <v>1</v>
      </c>
      <c r="Y214">
        <v>0</v>
      </c>
      <c r="Z214">
        <v>0</v>
      </c>
      <c r="AA214">
        <f>VLOOKUP(D214,[1]Demand!A:B,2,TRUE)</f>
        <v>250</v>
      </c>
      <c r="AB214">
        <f t="shared" si="153"/>
        <v>269</v>
      </c>
      <c r="AC214">
        <f t="shared" si="159"/>
        <v>25</v>
      </c>
      <c r="AD214">
        <f t="shared" si="160"/>
        <v>75</v>
      </c>
      <c r="AE214">
        <f t="shared" si="161"/>
        <v>-169</v>
      </c>
      <c r="AF214">
        <f t="shared" si="188"/>
        <v>75</v>
      </c>
      <c r="AG214">
        <f t="shared" si="188"/>
        <v>169</v>
      </c>
      <c r="AH214">
        <f t="shared" si="189"/>
        <v>0</v>
      </c>
      <c r="AI214">
        <f t="shared" si="189"/>
        <v>0</v>
      </c>
      <c r="AJ214">
        <f t="shared" si="189"/>
        <v>0</v>
      </c>
      <c r="AK214">
        <f t="shared" si="185"/>
        <v>0</v>
      </c>
      <c r="AL214">
        <f t="shared" si="185"/>
        <v>0</v>
      </c>
      <c r="AM214">
        <f t="shared" si="185"/>
        <v>0</v>
      </c>
      <c r="AN214">
        <f t="shared" si="154"/>
        <v>0</v>
      </c>
      <c r="AO214">
        <f t="shared" si="190"/>
        <v>0</v>
      </c>
      <c r="AP214">
        <f t="shared" si="190"/>
        <v>0</v>
      </c>
      <c r="AQ214">
        <f t="shared" si="190"/>
        <v>0</v>
      </c>
      <c r="AR214">
        <f t="shared" si="186"/>
        <v>0</v>
      </c>
      <c r="AS214">
        <f t="shared" si="186"/>
        <v>0</v>
      </c>
      <c r="AT214">
        <f t="shared" si="186"/>
        <v>0</v>
      </c>
      <c r="AU214" t="b">
        <f t="shared" si="162"/>
        <v>0</v>
      </c>
      <c r="AV214" t="b">
        <f t="shared" si="163"/>
        <v>1</v>
      </c>
      <c r="AW214" t="b">
        <f t="shared" si="155"/>
        <v>1</v>
      </c>
      <c r="AX214">
        <f t="shared" si="156"/>
        <v>1</v>
      </c>
      <c r="AY214">
        <f t="shared" si="191"/>
        <v>0</v>
      </c>
      <c r="AZ214">
        <f t="shared" si="191"/>
        <v>1</v>
      </c>
      <c r="BA214">
        <f t="shared" si="191"/>
        <v>0</v>
      </c>
      <c r="BB214">
        <f t="shared" si="187"/>
        <v>1</v>
      </c>
      <c r="BC214">
        <f t="shared" si="187"/>
        <v>0</v>
      </c>
      <c r="BD214">
        <f t="shared" si="187"/>
        <v>0</v>
      </c>
      <c r="BE214">
        <f t="shared" si="164"/>
        <v>0</v>
      </c>
      <c r="BF214">
        <f t="shared" si="165"/>
        <v>0</v>
      </c>
      <c r="BG214">
        <f t="shared" si="166"/>
        <v>0</v>
      </c>
      <c r="BH214">
        <f t="shared" si="167"/>
        <v>0</v>
      </c>
      <c r="BI214">
        <f t="shared" si="168"/>
        <v>0</v>
      </c>
      <c r="BJ214">
        <f t="shared" si="169"/>
        <v>0</v>
      </c>
      <c r="BK214">
        <f t="shared" si="170"/>
        <v>0</v>
      </c>
      <c r="BL214">
        <f t="shared" si="171"/>
        <v>0</v>
      </c>
      <c r="BM214">
        <f t="shared" si="172"/>
        <v>0</v>
      </c>
      <c r="BN214">
        <f t="shared" si="173"/>
        <v>0</v>
      </c>
      <c r="BO214">
        <f t="shared" si="174"/>
        <v>0</v>
      </c>
      <c r="BP214">
        <f t="shared" si="175"/>
        <v>0</v>
      </c>
      <c r="BQ214">
        <f t="shared" si="176"/>
        <v>0</v>
      </c>
      <c r="BR214">
        <f t="shared" si="177"/>
        <v>0</v>
      </c>
      <c r="BS214">
        <f t="shared" si="178"/>
        <v>1</v>
      </c>
      <c r="BT214">
        <f t="shared" si="179"/>
        <v>0</v>
      </c>
      <c r="BU214">
        <f t="shared" si="180"/>
        <v>1</v>
      </c>
      <c r="BV214">
        <f t="shared" si="181"/>
        <v>0</v>
      </c>
      <c r="BW214">
        <f t="shared" si="182"/>
        <v>1</v>
      </c>
      <c r="BX214">
        <f t="shared" si="183"/>
        <v>0</v>
      </c>
      <c r="BY214">
        <f t="shared" si="184"/>
        <v>0</v>
      </c>
      <c r="BZ214">
        <v>1</v>
      </c>
    </row>
    <row r="215" spans="1:78" x14ac:dyDescent="0.2">
      <c r="A215">
        <v>5</v>
      </c>
      <c r="B215">
        <v>930</v>
      </c>
      <c r="C215" t="s">
        <v>34</v>
      </c>
      <c r="D215">
        <v>6</v>
      </c>
      <c r="E215">
        <v>100</v>
      </c>
      <c r="F215">
        <v>1</v>
      </c>
      <c r="G215">
        <v>6</v>
      </c>
      <c r="H215" s="2">
        <v>1.94</v>
      </c>
      <c r="I215" s="1"/>
      <c r="J215">
        <f t="shared" si="157"/>
        <v>0</v>
      </c>
      <c r="K215">
        <f t="shared" si="145"/>
        <v>0</v>
      </c>
      <c r="L215">
        <f t="shared" si="146"/>
        <v>0</v>
      </c>
      <c r="M215">
        <f t="shared" si="147"/>
        <v>0</v>
      </c>
      <c r="N215">
        <f t="shared" si="148"/>
        <v>0</v>
      </c>
      <c r="O215">
        <f t="shared" si="149"/>
        <v>0</v>
      </c>
      <c r="P215">
        <f t="shared" si="150"/>
        <v>1</v>
      </c>
      <c r="Q215">
        <f t="shared" si="151"/>
        <v>0</v>
      </c>
      <c r="R215">
        <f t="shared" si="152"/>
        <v>0</v>
      </c>
      <c r="S215">
        <f>VLOOKUP(D215,[1]stage!A:B,2,TRUE)</f>
        <v>0</v>
      </c>
      <c r="T215">
        <f t="shared" si="158"/>
        <v>0</v>
      </c>
      <c r="U215">
        <v>0</v>
      </c>
      <c r="V215">
        <v>1</v>
      </c>
      <c r="W215">
        <v>0</v>
      </c>
      <c r="X215">
        <v>1</v>
      </c>
      <c r="Y215">
        <v>0</v>
      </c>
      <c r="Z215">
        <v>0</v>
      </c>
      <c r="AA215">
        <f>VLOOKUP(D215,[1]Demand!A:B,2,TRUE)</f>
        <v>19</v>
      </c>
      <c r="AB215">
        <f t="shared" si="153"/>
        <v>250</v>
      </c>
      <c r="AC215">
        <f t="shared" si="159"/>
        <v>100</v>
      </c>
      <c r="AD215">
        <f t="shared" si="160"/>
        <v>0</v>
      </c>
      <c r="AE215">
        <f t="shared" si="161"/>
        <v>-150</v>
      </c>
      <c r="AF215">
        <f t="shared" si="188"/>
        <v>0</v>
      </c>
      <c r="AG215">
        <f t="shared" si="188"/>
        <v>150</v>
      </c>
      <c r="AH215">
        <f t="shared" si="189"/>
        <v>0</v>
      </c>
      <c r="AI215">
        <f t="shared" si="189"/>
        <v>0</v>
      </c>
      <c r="AJ215">
        <f t="shared" si="189"/>
        <v>0</v>
      </c>
      <c r="AK215">
        <f t="shared" si="185"/>
        <v>0</v>
      </c>
      <c r="AL215">
        <f t="shared" si="185"/>
        <v>0</v>
      </c>
      <c r="AM215">
        <f t="shared" si="185"/>
        <v>0</v>
      </c>
      <c r="AN215">
        <f t="shared" si="154"/>
        <v>0</v>
      </c>
      <c r="AO215">
        <f t="shared" si="190"/>
        <v>0</v>
      </c>
      <c r="AP215">
        <f t="shared" si="190"/>
        <v>0</v>
      </c>
      <c r="AQ215">
        <f t="shared" si="190"/>
        <v>0</v>
      </c>
      <c r="AR215">
        <f t="shared" si="186"/>
        <v>0</v>
      </c>
      <c r="AS215">
        <f t="shared" si="186"/>
        <v>0</v>
      </c>
      <c r="AT215">
        <f t="shared" si="186"/>
        <v>0</v>
      </c>
      <c r="AU215" t="b">
        <f t="shared" si="162"/>
        <v>0</v>
      </c>
      <c r="AV215" t="b">
        <f t="shared" si="163"/>
        <v>0</v>
      </c>
      <c r="AW215" t="b">
        <f t="shared" si="155"/>
        <v>0</v>
      </c>
      <c r="AX215">
        <f t="shared" si="156"/>
        <v>0</v>
      </c>
      <c r="AY215">
        <f t="shared" si="191"/>
        <v>0</v>
      </c>
      <c r="AZ215">
        <f t="shared" si="191"/>
        <v>0</v>
      </c>
      <c r="BA215">
        <f t="shared" si="191"/>
        <v>0</v>
      </c>
      <c r="BB215">
        <f t="shared" si="187"/>
        <v>0</v>
      </c>
      <c r="BC215">
        <f t="shared" si="187"/>
        <v>0</v>
      </c>
      <c r="BD215">
        <f t="shared" si="187"/>
        <v>0</v>
      </c>
      <c r="BE215">
        <f t="shared" si="164"/>
        <v>0</v>
      </c>
      <c r="BF215">
        <f t="shared" si="165"/>
        <v>0</v>
      </c>
      <c r="BG215">
        <f t="shared" si="166"/>
        <v>0</v>
      </c>
      <c r="BH215">
        <f t="shared" si="167"/>
        <v>0</v>
      </c>
      <c r="BI215">
        <f t="shared" si="168"/>
        <v>0</v>
      </c>
      <c r="BJ215">
        <f t="shared" si="169"/>
        <v>0</v>
      </c>
      <c r="BK215">
        <f t="shared" si="170"/>
        <v>0</v>
      </c>
      <c r="BL215">
        <f t="shared" si="171"/>
        <v>0</v>
      </c>
      <c r="BM215">
        <f t="shared" si="172"/>
        <v>0</v>
      </c>
      <c r="BN215">
        <f t="shared" si="173"/>
        <v>0</v>
      </c>
      <c r="BO215">
        <f t="shared" si="174"/>
        <v>0</v>
      </c>
      <c r="BP215">
        <f t="shared" si="175"/>
        <v>0</v>
      </c>
      <c r="BQ215">
        <f t="shared" si="176"/>
        <v>0</v>
      </c>
      <c r="BR215">
        <f t="shared" si="177"/>
        <v>0</v>
      </c>
      <c r="BS215">
        <f t="shared" si="178"/>
        <v>1</v>
      </c>
      <c r="BT215">
        <f t="shared" si="179"/>
        <v>0</v>
      </c>
      <c r="BU215">
        <f t="shared" si="180"/>
        <v>1</v>
      </c>
      <c r="BV215">
        <f t="shared" si="181"/>
        <v>0</v>
      </c>
      <c r="BW215">
        <f t="shared" si="182"/>
        <v>1</v>
      </c>
      <c r="BX215">
        <f t="shared" si="183"/>
        <v>0</v>
      </c>
      <c r="BY215">
        <f t="shared" si="184"/>
        <v>0</v>
      </c>
      <c r="BZ215">
        <v>1</v>
      </c>
    </row>
    <row r="216" spans="1:78" x14ac:dyDescent="0.2">
      <c r="A216">
        <v>5</v>
      </c>
      <c r="B216">
        <v>930</v>
      </c>
      <c r="C216" t="s">
        <v>34</v>
      </c>
      <c r="D216">
        <v>7</v>
      </c>
      <c r="E216">
        <v>100</v>
      </c>
      <c r="F216">
        <v>1</v>
      </c>
      <c r="G216">
        <v>6</v>
      </c>
      <c r="H216" s="2">
        <v>1.94</v>
      </c>
      <c r="I216" s="1"/>
      <c r="J216">
        <f t="shared" si="157"/>
        <v>0</v>
      </c>
      <c r="K216">
        <f t="shared" si="145"/>
        <v>0</v>
      </c>
      <c r="L216">
        <f t="shared" si="146"/>
        <v>0</v>
      </c>
      <c r="M216">
        <f t="shared" si="147"/>
        <v>0</v>
      </c>
      <c r="N216">
        <f t="shared" si="148"/>
        <v>0</v>
      </c>
      <c r="O216">
        <f t="shared" si="149"/>
        <v>0</v>
      </c>
      <c r="P216">
        <f t="shared" si="150"/>
        <v>0</v>
      </c>
      <c r="Q216">
        <f t="shared" si="151"/>
        <v>1</v>
      </c>
      <c r="R216">
        <f t="shared" si="152"/>
        <v>0</v>
      </c>
      <c r="S216">
        <f>VLOOKUP(D216,[1]stage!A:B,2,TRUE)</f>
        <v>0</v>
      </c>
      <c r="T216">
        <f t="shared" si="158"/>
        <v>0</v>
      </c>
      <c r="U216">
        <v>0</v>
      </c>
      <c r="V216">
        <v>1</v>
      </c>
      <c r="W216">
        <v>0</v>
      </c>
      <c r="X216">
        <v>1</v>
      </c>
      <c r="Y216">
        <v>0</v>
      </c>
      <c r="Z216">
        <v>0</v>
      </c>
      <c r="AA216">
        <f>VLOOKUP(D216,[1]Demand!A:B,2,TRUE)</f>
        <v>321</v>
      </c>
      <c r="AB216">
        <f t="shared" si="153"/>
        <v>19</v>
      </c>
      <c r="AC216">
        <f t="shared" si="159"/>
        <v>100</v>
      </c>
      <c r="AD216">
        <f t="shared" si="160"/>
        <v>0</v>
      </c>
      <c r="AE216">
        <f t="shared" si="161"/>
        <v>81</v>
      </c>
      <c r="AF216">
        <f t="shared" si="188"/>
        <v>0</v>
      </c>
      <c r="AG216">
        <f t="shared" si="188"/>
        <v>81</v>
      </c>
      <c r="AH216">
        <f t="shared" si="189"/>
        <v>0</v>
      </c>
      <c r="AI216">
        <f t="shared" si="189"/>
        <v>0</v>
      </c>
      <c r="AJ216">
        <f t="shared" si="189"/>
        <v>0</v>
      </c>
      <c r="AK216">
        <f t="shared" si="185"/>
        <v>0</v>
      </c>
      <c r="AL216">
        <f t="shared" si="185"/>
        <v>0</v>
      </c>
      <c r="AM216">
        <f t="shared" si="185"/>
        <v>0</v>
      </c>
      <c r="AN216">
        <f t="shared" si="154"/>
        <v>1</v>
      </c>
      <c r="AO216">
        <f t="shared" si="190"/>
        <v>0</v>
      </c>
      <c r="AP216">
        <f t="shared" si="190"/>
        <v>1</v>
      </c>
      <c r="AQ216">
        <f t="shared" si="190"/>
        <v>0</v>
      </c>
      <c r="AR216">
        <f t="shared" si="186"/>
        <v>1</v>
      </c>
      <c r="AS216">
        <f t="shared" si="186"/>
        <v>0</v>
      </c>
      <c r="AT216">
        <f t="shared" si="186"/>
        <v>0</v>
      </c>
      <c r="AU216" t="b">
        <f t="shared" si="162"/>
        <v>0</v>
      </c>
      <c r="AV216" t="b">
        <f t="shared" si="163"/>
        <v>0</v>
      </c>
      <c r="AW216" t="b">
        <f t="shared" si="155"/>
        <v>0</v>
      </c>
      <c r="AX216">
        <f t="shared" si="156"/>
        <v>0</v>
      </c>
      <c r="AY216">
        <f t="shared" si="191"/>
        <v>0</v>
      </c>
      <c r="AZ216">
        <f t="shared" si="191"/>
        <v>0</v>
      </c>
      <c r="BA216">
        <f t="shared" si="191"/>
        <v>0</v>
      </c>
      <c r="BB216">
        <f t="shared" si="187"/>
        <v>0</v>
      </c>
      <c r="BC216">
        <f t="shared" si="187"/>
        <v>0</v>
      </c>
      <c r="BD216">
        <f t="shared" si="187"/>
        <v>0</v>
      </c>
      <c r="BE216">
        <f t="shared" si="164"/>
        <v>0</v>
      </c>
      <c r="BF216">
        <f t="shared" si="165"/>
        <v>0</v>
      </c>
      <c r="BG216">
        <f t="shared" si="166"/>
        <v>0</v>
      </c>
      <c r="BH216">
        <f t="shared" si="167"/>
        <v>0</v>
      </c>
      <c r="BI216">
        <f t="shared" si="168"/>
        <v>0</v>
      </c>
      <c r="BJ216">
        <f t="shared" si="169"/>
        <v>0</v>
      </c>
      <c r="BK216">
        <f t="shared" si="170"/>
        <v>0</v>
      </c>
      <c r="BL216">
        <f t="shared" si="171"/>
        <v>0</v>
      </c>
      <c r="BM216">
        <f t="shared" si="172"/>
        <v>0</v>
      </c>
      <c r="BN216">
        <f t="shared" si="173"/>
        <v>0</v>
      </c>
      <c r="BO216">
        <f t="shared" si="174"/>
        <v>0</v>
      </c>
      <c r="BP216">
        <f t="shared" si="175"/>
        <v>0</v>
      </c>
      <c r="BQ216">
        <f t="shared" si="176"/>
        <v>0</v>
      </c>
      <c r="BR216">
        <f t="shared" si="177"/>
        <v>0</v>
      </c>
      <c r="BS216">
        <f t="shared" si="178"/>
        <v>1</v>
      </c>
      <c r="BT216">
        <f t="shared" si="179"/>
        <v>0</v>
      </c>
      <c r="BU216">
        <f t="shared" si="180"/>
        <v>1</v>
      </c>
      <c r="BV216">
        <f t="shared" si="181"/>
        <v>0</v>
      </c>
      <c r="BW216">
        <f t="shared" si="182"/>
        <v>1</v>
      </c>
      <c r="BX216">
        <f t="shared" si="183"/>
        <v>0</v>
      </c>
      <c r="BY216">
        <f t="shared" si="184"/>
        <v>0</v>
      </c>
      <c r="BZ216">
        <v>1</v>
      </c>
    </row>
    <row r="217" spans="1:78" x14ac:dyDescent="0.2">
      <c r="A217">
        <v>5</v>
      </c>
      <c r="B217">
        <v>930</v>
      </c>
      <c r="C217" t="s">
        <v>34</v>
      </c>
      <c r="D217">
        <v>8</v>
      </c>
      <c r="E217">
        <v>150</v>
      </c>
      <c r="F217">
        <v>1</v>
      </c>
      <c r="G217">
        <v>6</v>
      </c>
      <c r="H217" s="2">
        <v>1.94</v>
      </c>
      <c r="I217" s="1"/>
      <c r="J217">
        <f t="shared" si="157"/>
        <v>0</v>
      </c>
      <c r="K217">
        <f t="shared" si="145"/>
        <v>0</v>
      </c>
      <c r="L217">
        <f t="shared" si="146"/>
        <v>0</v>
      </c>
      <c r="M217">
        <f t="shared" si="147"/>
        <v>0</v>
      </c>
      <c r="N217">
        <f t="shared" si="148"/>
        <v>0</v>
      </c>
      <c r="O217">
        <f t="shared" si="149"/>
        <v>0</v>
      </c>
      <c r="P217">
        <f t="shared" si="150"/>
        <v>0</v>
      </c>
      <c r="Q217">
        <f t="shared" si="151"/>
        <v>0</v>
      </c>
      <c r="R217">
        <f t="shared" si="152"/>
        <v>1</v>
      </c>
      <c r="S217">
        <f>VLOOKUP(D217,[1]stage!A:B,2,TRUE)</f>
        <v>0</v>
      </c>
      <c r="T217">
        <f t="shared" si="158"/>
        <v>0</v>
      </c>
      <c r="U217">
        <v>0</v>
      </c>
      <c r="V217">
        <v>1</v>
      </c>
      <c r="W217">
        <v>0</v>
      </c>
      <c r="X217">
        <v>1</v>
      </c>
      <c r="Y217">
        <v>0</v>
      </c>
      <c r="Z217">
        <v>0</v>
      </c>
      <c r="AA217">
        <f>VLOOKUP(D217,[1]Demand!A:B,2,TRUE)</f>
        <v>414</v>
      </c>
      <c r="AB217">
        <f t="shared" si="153"/>
        <v>321</v>
      </c>
      <c r="AC217">
        <f t="shared" si="159"/>
        <v>100</v>
      </c>
      <c r="AD217">
        <f t="shared" si="160"/>
        <v>50</v>
      </c>
      <c r="AE217">
        <f t="shared" si="161"/>
        <v>-171</v>
      </c>
      <c r="AF217">
        <f t="shared" si="188"/>
        <v>50</v>
      </c>
      <c r="AG217">
        <f t="shared" si="188"/>
        <v>171</v>
      </c>
      <c r="AH217">
        <f t="shared" si="189"/>
        <v>0</v>
      </c>
      <c r="AI217">
        <f t="shared" si="189"/>
        <v>0</v>
      </c>
      <c r="AJ217">
        <f t="shared" si="189"/>
        <v>0</v>
      </c>
      <c r="AK217">
        <f t="shared" si="185"/>
        <v>0</v>
      </c>
      <c r="AL217">
        <f t="shared" si="185"/>
        <v>0</v>
      </c>
      <c r="AM217">
        <f t="shared" si="185"/>
        <v>0</v>
      </c>
      <c r="AN217">
        <f t="shared" si="154"/>
        <v>0</v>
      </c>
      <c r="AO217">
        <f t="shared" si="190"/>
        <v>0</v>
      </c>
      <c r="AP217">
        <f t="shared" si="190"/>
        <v>0</v>
      </c>
      <c r="AQ217">
        <f t="shared" si="190"/>
        <v>0</v>
      </c>
      <c r="AR217">
        <f t="shared" si="186"/>
        <v>0</v>
      </c>
      <c r="AS217">
        <f t="shared" si="186"/>
        <v>0</v>
      </c>
      <c r="AT217">
        <f t="shared" si="186"/>
        <v>0</v>
      </c>
      <c r="AU217" t="b">
        <f t="shared" si="162"/>
        <v>0</v>
      </c>
      <c r="AV217" t="b">
        <f t="shared" si="163"/>
        <v>1</v>
      </c>
      <c r="AW217" t="b">
        <f t="shared" si="155"/>
        <v>1</v>
      </c>
      <c r="AX217">
        <f t="shared" si="156"/>
        <v>1</v>
      </c>
      <c r="AY217">
        <f t="shared" si="191"/>
        <v>0</v>
      </c>
      <c r="AZ217">
        <f t="shared" si="191"/>
        <v>1</v>
      </c>
      <c r="BA217">
        <f t="shared" si="191"/>
        <v>0</v>
      </c>
      <c r="BB217">
        <f t="shared" si="187"/>
        <v>1</v>
      </c>
      <c r="BC217">
        <f t="shared" si="187"/>
        <v>0</v>
      </c>
      <c r="BD217">
        <f t="shared" si="187"/>
        <v>0</v>
      </c>
      <c r="BE217">
        <f t="shared" si="164"/>
        <v>0</v>
      </c>
      <c r="BF217">
        <f t="shared" si="165"/>
        <v>0</v>
      </c>
      <c r="BG217">
        <f t="shared" si="166"/>
        <v>0</v>
      </c>
      <c r="BH217">
        <f t="shared" si="167"/>
        <v>0</v>
      </c>
      <c r="BI217">
        <f t="shared" si="168"/>
        <v>0</v>
      </c>
      <c r="BJ217">
        <f t="shared" si="169"/>
        <v>0</v>
      </c>
      <c r="BK217">
        <f t="shared" si="170"/>
        <v>0</v>
      </c>
      <c r="BL217">
        <f t="shared" si="171"/>
        <v>0</v>
      </c>
      <c r="BM217">
        <f t="shared" si="172"/>
        <v>0</v>
      </c>
      <c r="BN217">
        <f t="shared" si="173"/>
        <v>0</v>
      </c>
      <c r="BO217">
        <f t="shared" si="174"/>
        <v>0</v>
      </c>
      <c r="BP217">
        <f t="shared" si="175"/>
        <v>0</v>
      </c>
      <c r="BQ217">
        <f t="shared" si="176"/>
        <v>0</v>
      </c>
      <c r="BR217">
        <f t="shared" si="177"/>
        <v>0</v>
      </c>
      <c r="BS217">
        <f t="shared" si="178"/>
        <v>1</v>
      </c>
      <c r="BT217">
        <f t="shared" si="179"/>
        <v>0</v>
      </c>
      <c r="BU217">
        <f t="shared" si="180"/>
        <v>1</v>
      </c>
      <c r="BV217">
        <f t="shared" si="181"/>
        <v>0</v>
      </c>
      <c r="BW217">
        <f t="shared" si="182"/>
        <v>1</v>
      </c>
      <c r="BX217">
        <f t="shared" si="183"/>
        <v>0</v>
      </c>
      <c r="BY217">
        <f t="shared" si="184"/>
        <v>0</v>
      </c>
      <c r="BZ217">
        <v>1</v>
      </c>
    </row>
    <row r="218" spans="1:78" x14ac:dyDescent="0.2">
      <c r="A218">
        <v>5</v>
      </c>
      <c r="B218">
        <v>931</v>
      </c>
      <c r="C218" t="s">
        <v>35</v>
      </c>
      <c r="D218">
        <v>1</v>
      </c>
      <c r="E218">
        <v>75</v>
      </c>
      <c r="F218">
        <v>2</v>
      </c>
      <c r="G218">
        <v>5</v>
      </c>
      <c r="H218" s="2">
        <v>9.14</v>
      </c>
      <c r="I218" s="1"/>
      <c r="J218">
        <f t="shared" si="157"/>
        <v>0</v>
      </c>
      <c r="K218">
        <f t="shared" si="145"/>
        <v>1</v>
      </c>
      <c r="L218">
        <f t="shared" si="146"/>
        <v>0</v>
      </c>
      <c r="M218">
        <f t="shared" si="147"/>
        <v>0</v>
      </c>
      <c r="N218">
        <f t="shared" si="148"/>
        <v>0</v>
      </c>
      <c r="O218">
        <f t="shared" si="149"/>
        <v>0</v>
      </c>
      <c r="P218">
        <f t="shared" si="150"/>
        <v>0</v>
      </c>
      <c r="Q218">
        <f t="shared" si="151"/>
        <v>0</v>
      </c>
      <c r="R218">
        <f t="shared" si="152"/>
        <v>0</v>
      </c>
      <c r="S218">
        <f>VLOOKUP(D218,[1]stage!A:B,2,TRUE)</f>
        <v>0</v>
      </c>
      <c r="T218">
        <f t="shared" si="158"/>
        <v>0</v>
      </c>
      <c r="U218">
        <v>0</v>
      </c>
      <c r="V218">
        <v>1</v>
      </c>
      <c r="W218">
        <v>0</v>
      </c>
      <c r="X218">
        <v>1</v>
      </c>
      <c r="Y218">
        <v>0</v>
      </c>
      <c r="Z218">
        <v>0</v>
      </c>
      <c r="AA218">
        <f>VLOOKUP(D218,[1]Demand!A:B,2,TRUE)</f>
        <v>423</v>
      </c>
      <c r="AB218">
        <f t="shared" si="153"/>
        <v>414</v>
      </c>
      <c r="AC218">
        <f t="shared" si="159"/>
        <v>150</v>
      </c>
      <c r="AD218">
        <f t="shared" si="160"/>
        <v>-75</v>
      </c>
      <c r="AE218">
        <f t="shared" si="161"/>
        <v>-339</v>
      </c>
      <c r="AF218">
        <f t="shared" si="188"/>
        <v>75</v>
      </c>
      <c r="AG218">
        <f t="shared" si="188"/>
        <v>339</v>
      </c>
      <c r="AH218">
        <f t="shared" si="189"/>
        <v>0</v>
      </c>
      <c r="AI218">
        <f t="shared" si="189"/>
        <v>0</v>
      </c>
      <c r="AJ218">
        <f t="shared" si="189"/>
        <v>0</v>
      </c>
      <c r="AK218">
        <f t="shared" si="185"/>
        <v>0</v>
      </c>
      <c r="AL218">
        <f t="shared" si="185"/>
        <v>0</v>
      </c>
      <c r="AM218">
        <f t="shared" si="185"/>
        <v>0</v>
      </c>
      <c r="AN218">
        <f t="shared" si="154"/>
        <v>0</v>
      </c>
      <c r="AO218">
        <f t="shared" si="190"/>
        <v>0</v>
      </c>
      <c r="AP218">
        <f t="shared" si="190"/>
        <v>0</v>
      </c>
      <c r="AQ218">
        <f t="shared" si="190"/>
        <v>0</v>
      </c>
      <c r="AR218">
        <f t="shared" si="186"/>
        <v>0</v>
      </c>
      <c r="AS218">
        <f t="shared" si="186"/>
        <v>0</v>
      </c>
      <c r="AT218">
        <f t="shared" si="186"/>
        <v>0</v>
      </c>
      <c r="AU218" t="b">
        <f t="shared" si="162"/>
        <v>0</v>
      </c>
      <c r="AV218" t="b">
        <f t="shared" si="163"/>
        <v>0</v>
      </c>
      <c r="AW218" t="b">
        <f t="shared" si="155"/>
        <v>0</v>
      </c>
      <c r="AX218">
        <f t="shared" si="156"/>
        <v>0</v>
      </c>
      <c r="AY218">
        <f t="shared" si="191"/>
        <v>0</v>
      </c>
      <c r="AZ218">
        <f t="shared" si="191"/>
        <v>0</v>
      </c>
      <c r="BA218">
        <f t="shared" si="191"/>
        <v>0</v>
      </c>
      <c r="BB218">
        <f t="shared" si="187"/>
        <v>0</v>
      </c>
      <c r="BC218">
        <f t="shared" si="187"/>
        <v>0</v>
      </c>
      <c r="BD218">
        <f t="shared" si="187"/>
        <v>0</v>
      </c>
      <c r="BE218">
        <f t="shared" si="164"/>
        <v>0</v>
      </c>
      <c r="BF218">
        <f t="shared" si="165"/>
        <v>0</v>
      </c>
      <c r="BG218">
        <f t="shared" si="166"/>
        <v>0</v>
      </c>
      <c r="BH218">
        <f t="shared" si="167"/>
        <v>0</v>
      </c>
      <c r="BI218">
        <f t="shared" si="168"/>
        <v>0</v>
      </c>
      <c r="BJ218">
        <f t="shared" si="169"/>
        <v>0</v>
      </c>
      <c r="BK218">
        <f t="shared" si="170"/>
        <v>0</v>
      </c>
      <c r="BL218">
        <f t="shared" si="171"/>
        <v>0</v>
      </c>
      <c r="BM218">
        <f t="shared" si="172"/>
        <v>0</v>
      </c>
      <c r="BN218">
        <f t="shared" si="173"/>
        <v>0</v>
      </c>
      <c r="BO218">
        <f t="shared" si="174"/>
        <v>0</v>
      </c>
      <c r="BP218">
        <f t="shared" si="175"/>
        <v>0</v>
      </c>
      <c r="BQ218">
        <f t="shared" si="176"/>
        <v>0</v>
      </c>
      <c r="BR218">
        <f t="shared" si="177"/>
        <v>0</v>
      </c>
      <c r="BS218">
        <f t="shared" si="178"/>
        <v>1</v>
      </c>
      <c r="BT218">
        <f t="shared" si="179"/>
        <v>0</v>
      </c>
      <c r="BU218">
        <f t="shared" si="180"/>
        <v>1</v>
      </c>
      <c r="BV218">
        <f t="shared" si="181"/>
        <v>0</v>
      </c>
      <c r="BW218">
        <f t="shared" si="182"/>
        <v>1</v>
      </c>
      <c r="BX218">
        <f t="shared" si="183"/>
        <v>0</v>
      </c>
      <c r="BY218">
        <f t="shared" si="184"/>
        <v>0</v>
      </c>
      <c r="BZ218">
        <v>1</v>
      </c>
    </row>
    <row r="219" spans="1:78" x14ac:dyDescent="0.2">
      <c r="A219">
        <v>5</v>
      </c>
      <c r="B219">
        <v>931</v>
      </c>
      <c r="C219" t="s">
        <v>35</v>
      </c>
      <c r="D219">
        <v>2</v>
      </c>
      <c r="E219">
        <v>150</v>
      </c>
      <c r="F219">
        <v>2</v>
      </c>
      <c r="G219">
        <v>5</v>
      </c>
      <c r="H219" s="2">
        <v>9.14</v>
      </c>
      <c r="I219" s="1"/>
      <c r="J219">
        <f t="shared" si="157"/>
        <v>0</v>
      </c>
      <c r="K219">
        <f t="shared" si="145"/>
        <v>0</v>
      </c>
      <c r="L219">
        <f t="shared" si="146"/>
        <v>1</v>
      </c>
      <c r="M219">
        <f t="shared" si="147"/>
        <v>0</v>
      </c>
      <c r="N219">
        <f t="shared" si="148"/>
        <v>0</v>
      </c>
      <c r="O219">
        <f t="shared" si="149"/>
        <v>0</v>
      </c>
      <c r="P219">
        <f t="shared" si="150"/>
        <v>0</v>
      </c>
      <c r="Q219">
        <f t="shared" si="151"/>
        <v>0</v>
      </c>
      <c r="R219">
        <f t="shared" si="152"/>
        <v>0</v>
      </c>
      <c r="S219">
        <f>VLOOKUP(D219,[1]stage!A:B,2,TRUE)</f>
        <v>1</v>
      </c>
      <c r="T219">
        <f t="shared" si="158"/>
        <v>1</v>
      </c>
      <c r="U219">
        <v>0</v>
      </c>
      <c r="V219">
        <v>1</v>
      </c>
      <c r="W219">
        <v>0</v>
      </c>
      <c r="X219">
        <v>1</v>
      </c>
      <c r="Y219">
        <v>0</v>
      </c>
      <c r="Z219">
        <v>0</v>
      </c>
      <c r="AA219">
        <f>VLOOKUP(D219,[1]Demand!A:B,2,TRUE)</f>
        <v>152</v>
      </c>
      <c r="AB219">
        <f t="shared" si="153"/>
        <v>423</v>
      </c>
      <c r="AC219">
        <f t="shared" si="159"/>
        <v>75</v>
      </c>
      <c r="AD219">
        <f t="shared" si="160"/>
        <v>75</v>
      </c>
      <c r="AE219">
        <f t="shared" si="161"/>
        <v>-273</v>
      </c>
      <c r="AF219">
        <f t="shared" si="188"/>
        <v>75</v>
      </c>
      <c r="AG219">
        <f t="shared" si="188"/>
        <v>273</v>
      </c>
      <c r="AH219">
        <f t="shared" si="189"/>
        <v>0</v>
      </c>
      <c r="AI219">
        <f t="shared" si="189"/>
        <v>1</v>
      </c>
      <c r="AJ219">
        <f t="shared" si="189"/>
        <v>0</v>
      </c>
      <c r="AK219">
        <f t="shared" si="185"/>
        <v>1</v>
      </c>
      <c r="AL219">
        <f t="shared" si="185"/>
        <v>0</v>
      </c>
      <c r="AM219">
        <f t="shared" si="185"/>
        <v>0</v>
      </c>
      <c r="AN219">
        <f t="shared" si="154"/>
        <v>0</v>
      </c>
      <c r="AO219">
        <f t="shared" si="190"/>
        <v>0</v>
      </c>
      <c r="AP219">
        <f t="shared" si="190"/>
        <v>0</v>
      </c>
      <c r="AQ219">
        <f t="shared" si="190"/>
        <v>0</v>
      </c>
      <c r="AR219">
        <f t="shared" si="186"/>
        <v>0</v>
      </c>
      <c r="AS219">
        <f t="shared" si="186"/>
        <v>0</v>
      </c>
      <c r="AT219">
        <f t="shared" si="186"/>
        <v>0</v>
      </c>
      <c r="AU219" t="b">
        <f t="shared" si="162"/>
        <v>0</v>
      </c>
      <c r="AV219" t="b">
        <f t="shared" si="163"/>
        <v>1</v>
      </c>
      <c r="AW219" t="b">
        <f t="shared" si="155"/>
        <v>1</v>
      </c>
      <c r="AX219">
        <f t="shared" si="156"/>
        <v>1</v>
      </c>
      <c r="AY219">
        <f t="shared" si="191"/>
        <v>0</v>
      </c>
      <c r="AZ219">
        <f t="shared" si="191"/>
        <v>1</v>
      </c>
      <c r="BA219">
        <f t="shared" si="191"/>
        <v>0</v>
      </c>
      <c r="BB219">
        <f t="shared" si="187"/>
        <v>1</v>
      </c>
      <c r="BC219">
        <f t="shared" si="187"/>
        <v>0</v>
      </c>
      <c r="BD219">
        <f t="shared" si="187"/>
        <v>0</v>
      </c>
      <c r="BE219">
        <f t="shared" si="164"/>
        <v>0</v>
      </c>
      <c r="BF219">
        <f t="shared" si="165"/>
        <v>0</v>
      </c>
      <c r="BG219">
        <f t="shared" si="166"/>
        <v>0</v>
      </c>
      <c r="BH219">
        <f t="shared" si="167"/>
        <v>0</v>
      </c>
      <c r="BI219">
        <f t="shared" si="168"/>
        <v>0</v>
      </c>
      <c r="BJ219">
        <f t="shared" si="169"/>
        <v>0</v>
      </c>
      <c r="BK219">
        <f t="shared" si="170"/>
        <v>0</v>
      </c>
      <c r="BL219">
        <f t="shared" si="171"/>
        <v>0</v>
      </c>
      <c r="BM219">
        <f t="shared" si="172"/>
        <v>0</v>
      </c>
      <c r="BN219">
        <f t="shared" si="173"/>
        <v>0</v>
      </c>
      <c r="BO219">
        <f t="shared" si="174"/>
        <v>0</v>
      </c>
      <c r="BP219">
        <f t="shared" si="175"/>
        <v>0</v>
      </c>
      <c r="BQ219">
        <f t="shared" si="176"/>
        <v>0</v>
      </c>
      <c r="BR219">
        <f t="shared" si="177"/>
        <v>0</v>
      </c>
      <c r="BS219">
        <f t="shared" si="178"/>
        <v>1</v>
      </c>
      <c r="BT219">
        <f t="shared" si="179"/>
        <v>0</v>
      </c>
      <c r="BU219">
        <f t="shared" si="180"/>
        <v>1</v>
      </c>
      <c r="BV219">
        <f t="shared" si="181"/>
        <v>0</v>
      </c>
      <c r="BW219">
        <f t="shared" si="182"/>
        <v>1</v>
      </c>
      <c r="BX219">
        <f t="shared" si="183"/>
        <v>0</v>
      </c>
      <c r="BY219">
        <f t="shared" si="184"/>
        <v>0</v>
      </c>
      <c r="BZ219">
        <v>1</v>
      </c>
    </row>
    <row r="220" spans="1:78" x14ac:dyDescent="0.2">
      <c r="A220">
        <v>5</v>
      </c>
      <c r="B220">
        <v>931</v>
      </c>
      <c r="C220" t="s">
        <v>35</v>
      </c>
      <c r="D220">
        <v>3</v>
      </c>
      <c r="E220">
        <v>127</v>
      </c>
      <c r="F220">
        <v>2</v>
      </c>
      <c r="G220">
        <v>5</v>
      </c>
      <c r="H220" s="2">
        <v>9.14</v>
      </c>
      <c r="I220" s="1"/>
      <c r="J220">
        <f t="shared" si="157"/>
        <v>0</v>
      </c>
      <c r="K220">
        <f t="shared" si="145"/>
        <v>0</v>
      </c>
      <c r="L220">
        <f t="shared" si="146"/>
        <v>0</v>
      </c>
      <c r="M220">
        <f t="shared" si="147"/>
        <v>1</v>
      </c>
      <c r="N220">
        <f t="shared" si="148"/>
        <v>0</v>
      </c>
      <c r="O220">
        <f t="shared" si="149"/>
        <v>0</v>
      </c>
      <c r="P220">
        <f t="shared" si="150"/>
        <v>0</v>
      </c>
      <c r="Q220">
        <f t="shared" si="151"/>
        <v>0</v>
      </c>
      <c r="R220">
        <f t="shared" si="152"/>
        <v>0</v>
      </c>
      <c r="S220">
        <f>VLOOKUP(D220,[1]stage!A:B,2,TRUE)</f>
        <v>1</v>
      </c>
      <c r="T220">
        <f t="shared" si="158"/>
        <v>1</v>
      </c>
      <c r="U220">
        <v>0</v>
      </c>
      <c r="V220">
        <v>1</v>
      </c>
      <c r="W220">
        <v>0</v>
      </c>
      <c r="X220">
        <v>1</v>
      </c>
      <c r="Y220">
        <v>0</v>
      </c>
      <c r="Z220">
        <v>0</v>
      </c>
      <c r="AA220">
        <f>VLOOKUP(D220,[1]Demand!A:B,2,TRUE)</f>
        <v>9</v>
      </c>
      <c r="AB220">
        <f t="shared" si="153"/>
        <v>152</v>
      </c>
      <c r="AC220">
        <f t="shared" si="159"/>
        <v>150</v>
      </c>
      <c r="AD220">
        <f t="shared" si="160"/>
        <v>-23</v>
      </c>
      <c r="AE220">
        <f t="shared" si="161"/>
        <v>-25</v>
      </c>
      <c r="AF220">
        <f t="shared" si="188"/>
        <v>23</v>
      </c>
      <c r="AG220">
        <f t="shared" si="188"/>
        <v>25</v>
      </c>
      <c r="AH220">
        <f t="shared" si="189"/>
        <v>0</v>
      </c>
      <c r="AI220">
        <f t="shared" si="189"/>
        <v>1</v>
      </c>
      <c r="AJ220">
        <f t="shared" si="189"/>
        <v>0</v>
      </c>
      <c r="AK220">
        <f t="shared" si="185"/>
        <v>1</v>
      </c>
      <c r="AL220">
        <f t="shared" si="185"/>
        <v>0</v>
      </c>
      <c r="AM220">
        <f t="shared" si="185"/>
        <v>0</v>
      </c>
      <c r="AN220">
        <f t="shared" si="154"/>
        <v>0</v>
      </c>
      <c r="AO220">
        <f t="shared" si="190"/>
        <v>0</v>
      </c>
      <c r="AP220">
        <f t="shared" si="190"/>
        <v>0</v>
      </c>
      <c r="AQ220">
        <f t="shared" si="190"/>
        <v>0</v>
      </c>
      <c r="AR220">
        <f t="shared" si="186"/>
        <v>0</v>
      </c>
      <c r="AS220">
        <f t="shared" si="186"/>
        <v>0</v>
      </c>
      <c r="AT220">
        <f t="shared" si="186"/>
        <v>0</v>
      </c>
      <c r="AU220" t="b">
        <f t="shared" si="162"/>
        <v>0</v>
      </c>
      <c r="AV220" t="b">
        <f t="shared" si="163"/>
        <v>0</v>
      </c>
      <c r="AW220" t="b">
        <f t="shared" si="155"/>
        <v>0</v>
      </c>
      <c r="AX220">
        <f t="shared" si="156"/>
        <v>0</v>
      </c>
      <c r="AY220">
        <f t="shared" si="191"/>
        <v>0</v>
      </c>
      <c r="AZ220">
        <f t="shared" si="191"/>
        <v>0</v>
      </c>
      <c r="BA220">
        <f t="shared" si="191"/>
        <v>0</v>
      </c>
      <c r="BB220">
        <f t="shared" si="187"/>
        <v>0</v>
      </c>
      <c r="BC220">
        <f t="shared" si="187"/>
        <v>0</v>
      </c>
      <c r="BD220">
        <f t="shared" si="187"/>
        <v>0</v>
      </c>
      <c r="BE220">
        <f t="shared" si="164"/>
        <v>0</v>
      </c>
      <c r="BF220">
        <f t="shared" si="165"/>
        <v>0</v>
      </c>
      <c r="BG220">
        <f t="shared" si="166"/>
        <v>0</v>
      </c>
      <c r="BH220">
        <f t="shared" si="167"/>
        <v>0</v>
      </c>
      <c r="BI220">
        <f t="shared" si="168"/>
        <v>0</v>
      </c>
      <c r="BJ220">
        <f t="shared" si="169"/>
        <v>0</v>
      </c>
      <c r="BK220">
        <f t="shared" si="170"/>
        <v>0</v>
      </c>
      <c r="BL220">
        <f t="shared" si="171"/>
        <v>0</v>
      </c>
      <c r="BM220">
        <f t="shared" si="172"/>
        <v>0</v>
      </c>
      <c r="BN220">
        <f t="shared" si="173"/>
        <v>0</v>
      </c>
      <c r="BO220">
        <f t="shared" si="174"/>
        <v>0</v>
      </c>
      <c r="BP220">
        <f t="shared" si="175"/>
        <v>0</v>
      </c>
      <c r="BQ220">
        <f t="shared" si="176"/>
        <v>0</v>
      </c>
      <c r="BR220">
        <f t="shared" si="177"/>
        <v>0</v>
      </c>
      <c r="BS220">
        <f t="shared" si="178"/>
        <v>1</v>
      </c>
      <c r="BT220">
        <f t="shared" si="179"/>
        <v>0</v>
      </c>
      <c r="BU220">
        <f t="shared" si="180"/>
        <v>1</v>
      </c>
      <c r="BV220">
        <f t="shared" si="181"/>
        <v>0</v>
      </c>
      <c r="BW220">
        <f t="shared" si="182"/>
        <v>1</v>
      </c>
      <c r="BX220">
        <f t="shared" si="183"/>
        <v>0</v>
      </c>
      <c r="BY220">
        <f t="shared" si="184"/>
        <v>0</v>
      </c>
      <c r="BZ220">
        <v>1</v>
      </c>
    </row>
    <row r="221" spans="1:78" x14ac:dyDescent="0.2">
      <c r="A221">
        <v>5</v>
      </c>
      <c r="B221">
        <v>931</v>
      </c>
      <c r="C221" t="s">
        <v>35</v>
      </c>
      <c r="D221">
        <v>4</v>
      </c>
      <c r="E221">
        <v>95</v>
      </c>
      <c r="F221">
        <v>2</v>
      </c>
      <c r="G221">
        <v>5</v>
      </c>
      <c r="H221" s="2">
        <v>9.14</v>
      </c>
      <c r="I221" s="1"/>
      <c r="J221">
        <f t="shared" si="157"/>
        <v>0</v>
      </c>
      <c r="K221">
        <f t="shared" si="145"/>
        <v>0</v>
      </c>
      <c r="L221">
        <f t="shared" si="146"/>
        <v>0</v>
      </c>
      <c r="M221">
        <f t="shared" si="147"/>
        <v>0</v>
      </c>
      <c r="N221">
        <f t="shared" si="148"/>
        <v>1</v>
      </c>
      <c r="O221">
        <f t="shared" si="149"/>
        <v>0</v>
      </c>
      <c r="P221">
        <f t="shared" si="150"/>
        <v>0</v>
      </c>
      <c r="Q221">
        <f t="shared" si="151"/>
        <v>0</v>
      </c>
      <c r="R221">
        <f t="shared" si="152"/>
        <v>0</v>
      </c>
      <c r="S221">
        <f>VLOOKUP(D221,[1]stage!A:B,2,TRUE)</f>
        <v>0</v>
      </c>
      <c r="T221">
        <f t="shared" si="158"/>
        <v>0</v>
      </c>
      <c r="U221">
        <v>0</v>
      </c>
      <c r="V221">
        <v>1</v>
      </c>
      <c r="W221">
        <v>0</v>
      </c>
      <c r="X221">
        <v>1</v>
      </c>
      <c r="Y221">
        <v>0</v>
      </c>
      <c r="Z221">
        <v>0</v>
      </c>
      <c r="AA221">
        <f>VLOOKUP(D221,[1]Demand!A:B,2,TRUE)</f>
        <v>269</v>
      </c>
      <c r="AB221">
        <f t="shared" si="153"/>
        <v>9</v>
      </c>
      <c r="AC221">
        <f t="shared" si="159"/>
        <v>127</v>
      </c>
      <c r="AD221">
        <f t="shared" si="160"/>
        <v>-32</v>
      </c>
      <c r="AE221">
        <f t="shared" si="161"/>
        <v>86</v>
      </c>
      <c r="AF221">
        <f t="shared" si="188"/>
        <v>32</v>
      </c>
      <c r="AG221">
        <f t="shared" si="188"/>
        <v>86</v>
      </c>
      <c r="AH221">
        <f t="shared" si="189"/>
        <v>0</v>
      </c>
      <c r="AI221">
        <f t="shared" si="189"/>
        <v>0</v>
      </c>
      <c r="AJ221">
        <f t="shared" si="189"/>
        <v>0</v>
      </c>
      <c r="AK221">
        <f t="shared" si="185"/>
        <v>0</v>
      </c>
      <c r="AL221">
        <f t="shared" si="185"/>
        <v>0</v>
      </c>
      <c r="AM221">
        <f t="shared" si="185"/>
        <v>0</v>
      </c>
      <c r="AN221">
        <f t="shared" si="154"/>
        <v>1</v>
      </c>
      <c r="AO221">
        <f t="shared" si="190"/>
        <v>0</v>
      </c>
      <c r="AP221">
        <f t="shared" si="190"/>
        <v>1</v>
      </c>
      <c r="AQ221">
        <f t="shared" si="190"/>
        <v>0</v>
      </c>
      <c r="AR221">
        <f t="shared" si="186"/>
        <v>1</v>
      </c>
      <c r="AS221">
        <f t="shared" si="186"/>
        <v>0</v>
      </c>
      <c r="AT221">
        <f t="shared" si="186"/>
        <v>0</v>
      </c>
      <c r="AU221" t="b">
        <f t="shared" si="162"/>
        <v>1</v>
      </c>
      <c r="AV221" t="b">
        <f t="shared" si="163"/>
        <v>0</v>
      </c>
      <c r="AW221" t="b">
        <f t="shared" si="155"/>
        <v>1</v>
      </c>
      <c r="AX221">
        <f t="shared" si="156"/>
        <v>1</v>
      </c>
      <c r="AY221">
        <f t="shared" si="191"/>
        <v>0</v>
      </c>
      <c r="AZ221">
        <f t="shared" si="191"/>
        <v>1</v>
      </c>
      <c r="BA221">
        <f t="shared" si="191"/>
        <v>0</v>
      </c>
      <c r="BB221">
        <f t="shared" si="187"/>
        <v>1</v>
      </c>
      <c r="BC221">
        <f t="shared" si="187"/>
        <v>0</v>
      </c>
      <c r="BD221">
        <f t="shared" si="187"/>
        <v>0</v>
      </c>
      <c r="BE221">
        <f t="shared" si="164"/>
        <v>0</v>
      </c>
      <c r="BF221">
        <f t="shared" si="165"/>
        <v>0</v>
      </c>
      <c r="BG221">
        <f t="shared" si="166"/>
        <v>0</v>
      </c>
      <c r="BH221">
        <f t="shared" si="167"/>
        <v>0</v>
      </c>
      <c r="BI221">
        <f t="shared" si="168"/>
        <v>0</v>
      </c>
      <c r="BJ221">
        <f t="shared" si="169"/>
        <v>0</v>
      </c>
      <c r="BK221">
        <f t="shared" si="170"/>
        <v>0</v>
      </c>
      <c r="BL221">
        <f t="shared" si="171"/>
        <v>0</v>
      </c>
      <c r="BM221">
        <f t="shared" si="172"/>
        <v>0</v>
      </c>
      <c r="BN221">
        <f t="shared" si="173"/>
        <v>0</v>
      </c>
      <c r="BO221">
        <f t="shared" si="174"/>
        <v>0</v>
      </c>
      <c r="BP221">
        <f t="shared" si="175"/>
        <v>0</v>
      </c>
      <c r="BQ221">
        <f t="shared" si="176"/>
        <v>0</v>
      </c>
      <c r="BR221">
        <f t="shared" si="177"/>
        <v>0</v>
      </c>
      <c r="BS221">
        <f t="shared" si="178"/>
        <v>1</v>
      </c>
      <c r="BT221">
        <f t="shared" si="179"/>
        <v>0</v>
      </c>
      <c r="BU221">
        <f t="shared" si="180"/>
        <v>1</v>
      </c>
      <c r="BV221">
        <f t="shared" si="181"/>
        <v>0</v>
      </c>
      <c r="BW221">
        <f t="shared" si="182"/>
        <v>1</v>
      </c>
      <c r="BX221">
        <f t="shared" si="183"/>
        <v>0</v>
      </c>
      <c r="BY221">
        <f t="shared" si="184"/>
        <v>0</v>
      </c>
      <c r="BZ221">
        <v>1</v>
      </c>
    </row>
    <row r="222" spans="1:78" x14ac:dyDescent="0.2">
      <c r="A222">
        <v>5</v>
      </c>
      <c r="B222">
        <v>931</v>
      </c>
      <c r="C222" t="s">
        <v>35</v>
      </c>
      <c r="D222">
        <v>5</v>
      </c>
      <c r="E222">
        <v>95</v>
      </c>
      <c r="F222">
        <v>2</v>
      </c>
      <c r="G222">
        <v>5</v>
      </c>
      <c r="H222" s="2">
        <v>9.14</v>
      </c>
      <c r="I222" s="1"/>
      <c r="J222">
        <f t="shared" si="157"/>
        <v>0</v>
      </c>
      <c r="K222">
        <f t="shared" si="145"/>
        <v>0</v>
      </c>
      <c r="L222">
        <f t="shared" si="146"/>
        <v>0</v>
      </c>
      <c r="M222">
        <f t="shared" si="147"/>
        <v>0</v>
      </c>
      <c r="N222">
        <f t="shared" si="148"/>
        <v>0</v>
      </c>
      <c r="O222">
        <f t="shared" si="149"/>
        <v>1</v>
      </c>
      <c r="P222">
        <f t="shared" si="150"/>
        <v>0</v>
      </c>
      <c r="Q222">
        <f t="shared" si="151"/>
        <v>0</v>
      </c>
      <c r="R222">
        <f t="shared" si="152"/>
        <v>0</v>
      </c>
      <c r="S222">
        <f>VLOOKUP(D222,[1]stage!A:B,2,TRUE)</f>
        <v>0</v>
      </c>
      <c r="T222">
        <f t="shared" si="158"/>
        <v>0</v>
      </c>
      <c r="U222">
        <v>0</v>
      </c>
      <c r="V222">
        <v>1</v>
      </c>
      <c r="W222">
        <v>0</v>
      </c>
      <c r="X222">
        <v>1</v>
      </c>
      <c r="Y222">
        <v>0</v>
      </c>
      <c r="Z222">
        <v>0</v>
      </c>
      <c r="AA222">
        <f>VLOOKUP(D222,[1]Demand!A:B,2,TRUE)</f>
        <v>250</v>
      </c>
      <c r="AB222">
        <f t="shared" si="153"/>
        <v>269</v>
      </c>
      <c r="AC222">
        <f t="shared" si="159"/>
        <v>95</v>
      </c>
      <c r="AD222">
        <f t="shared" si="160"/>
        <v>0</v>
      </c>
      <c r="AE222">
        <f t="shared" si="161"/>
        <v>-174</v>
      </c>
      <c r="AF222">
        <f t="shared" si="188"/>
        <v>0</v>
      </c>
      <c r="AG222">
        <f t="shared" si="188"/>
        <v>174</v>
      </c>
      <c r="AH222">
        <f t="shared" si="189"/>
        <v>0</v>
      </c>
      <c r="AI222">
        <f t="shared" si="189"/>
        <v>0</v>
      </c>
      <c r="AJ222">
        <f t="shared" si="189"/>
        <v>0</v>
      </c>
      <c r="AK222">
        <f t="shared" si="185"/>
        <v>0</v>
      </c>
      <c r="AL222">
        <f t="shared" si="185"/>
        <v>0</v>
      </c>
      <c r="AM222">
        <f t="shared" si="185"/>
        <v>0</v>
      </c>
      <c r="AN222">
        <f t="shared" si="154"/>
        <v>0</v>
      </c>
      <c r="AO222">
        <f t="shared" si="190"/>
        <v>0</v>
      </c>
      <c r="AP222">
        <f t="shared" si="190"/>
        <v>0</v>
      </c>
      <c r="AQ222">
        <f t="shared" si="190"/>
        <v>0</v>
      </c>
      <c r="AR222">
        <f t="shared" si="186"/>
        <v>0</v>
      </c>
      <c r="AS222">
        <f t="shared" si="186"/>
        <v>0</v>
      </c>
      <c r="AT222">
        <f t="shared" si="186"/>
        <v>0</v>
      </c>
      <c r="AU222" t="b">
        <f t="shared" si="162"/>
        <v>0</v>
      </c>
      <c r="AV222" t="b">
        <f t="shared" si="163"/>
        <v>0</v>
      </c>
      <c r="AW222" t="b">
        <f t="shared" si="155"/>
        <v>0</v>
      </c>
      <c r="AX222">
        <f t="shared" si="156"/>
        <v>0</v>
      </c>
      <c r="AY222">
        <f t="shared" si="191"/>
        <v>0</v>
      </c>
      <c r="AZ222">
        <f t="shared" si="191"/>
        <v>0</v>
      </c>
      <c r="BA222">
        <f t="shared" si="191"/>
        <v>0</v>
      </c>
      <c r="BB222">
        <f t="shared" si="187"/>
        <v>0</v>
      </c>
      <c r="BC222">
        <f t="shared" si="187"/>
        <v>0</v>
      </c>
      <c r="BD222">
        <f t="shared" si="187"/>
        <v>0</v>
      </c>
      <c r="BE222">
        <f t="shared" si="164"/>
        <v>0</v>
      </c>
      <c r="BF222">
        <f t="shared" si="165"/>
        <v>0</v>
      </c>
      <c r="BG222">
        <f t="shared" si="166"/>
        <v>0</v>
      </c>
      <c r="BH222">
        <f t="shared" si="167"/>
        <v>0</v>
      </c>
      <c r="BI222">
        <f t="shared" si="168"/>
        <v>0</v>
      </c>
      <c r="BJ222">
        <f t="shared" si="169"/>
        <v>0</v>
      </c>
      <c r="BK222">
        <f t="shared" si="170"/>
        <v>0</v>
      </c>
      <c r="BL222">
        <f t="shared" si="171"/>
        <v>0</v>
      </c>
      <c r="BM222">
        <f t="shared" si="172"/>
        <v>0</v>
      </c>
      <c r="BN222">
        <f t="shared" si="173"/>
        <v>0</v>
      </c>
      <c r="BO222">
        <f t="shared" si="174"/>
        <v>0</v>
      </c>
      <c r="BP222">
        <f t="shared" si="175"/>
        <v>0</v>
      </c>
      <c r="BQ222">
        <f t="shared" si="176"/>
        <v>0</v>
      </c>
      <c r="BR222">
        <f t="shared" si="177"/>
        <v>0</v>
      </c>
      <c r="BS222">
        <f t="shared" si="178"/>
        <v>1</v>
      </c>
      <c r="BT222">
        <f t="shared" si="179"/>
        <v>0</v>
      </c>
      <c r="BU222">
        <f t="shared" si="180"/>
        <v>1</v>
      </c>
      <c r="BV222">
        <f t="shared" si="181"/>
        <v>0</v>
      </c>
      <c r="BW222">
        <f t="shared" si="182"/>
        <v>1</v>
      </c>
      <c r="BX222">
        <f t="shared" si="183"/>
        <v>0</v>
      </c>
      <c r="BY222">
        <f t="shared" si="184"/>
        <v>0</v>
      </c>
      <c r="BZ222">
        <v>1</v>
      </c>
    </row>
    <row r="223" spans="1:78" x14ac:dyDescent="0.2">
      <c r="A223">
        <v>5</v>
      </c>
      <c r="B223">
        <v>931</v>
      </c>
      <c r="C223" t="s">
        <v>35</v>
      </c>
      <c r="D223">
        <v>6</v>
      </c>
      <c r="E223">
        <v>120</v>
      </c>
      <c r="F223">
        <v>2</v>
      </c>
      <c r="G223">
        <v>5</v>
      </c>
      <c r="H223" s="2">
        <v>9.14</v>
      </c>
      <c r="I223" s="1"/>
      <c r="J223">
        <f t="shared" si="157"/>
        <v>0</v>
      </c>
      <c r="K223">
        <f t="shared" si="145"/>
        <v>0</v>
      </c>
      <c r="L223">
        <f t="shared" si="146"/>
        <v>0</v>
      </c>
      <c r="M223">
        <f t="shared" si="147"/>
        <v>0</v>
      </c>
      <c r="N223">
        <f t="shared" si="148"/>
        <v>0</v>
      </c>
      <c r="O223">
        <f t="shared" si="149"/>
        <v>0</v>
      </c>
      <c r="P223">
        <f t="shared" si="150"/>
        <v>1</v>
      </c>
      <c r="Q223">
        <f t="shared" si="151"/>
        <v>0</v>
      </c>
      <c r="R223">
        <f t="shared" si="152"/>
        <v>0</v>
      </c>
      <c r="S223">
        <f>VLOOKUP(D223,[1]stage!A:B,2,TRUE)</f>
        <v>0</v>
      </c>
      <c r="T223">
        <f t="shared" si="158"/>
        <v>0</v>
      </c>
      <c r="U223">
        <v>0</v>
      </c>
      <c r="V223">
        <v>1</v>
      </c>
      <c r="W223">
        <v>0</v>
      </c>
      <c r="X223">
        <v>1</v>
      </c>
      <c r="Y223">
        <v>0</v>
      </c>
      <c r="Z223">
        <v>0</v>
      </c>
      <c r="AA223">
        <f>VLOOKUP(D223,[1]Demand!A:B,2,TRUE)</f>
        <v>19</v>
      </c>
      <c r="AB223">
        <f t="shared" si="153"/>
        <v>250</v>
      </c>
      <c r="AC223">
        <f t="shared" si="159"/>
        <v>95</v>
      </c>
      <c r="AD223">
        <f t="shared" si="160"/>
        <v>25</v>
      </c>
      <c r="AE223">
        <f t="shared" si="161"/>
        <v>-130</v>
      </c>
      <c r="AF223">
        <f t="shared" si="188"/>
        <v>25</v>
      </c>
      <c r="AG223">
        <f t="shared" si="188"/>
        <v>130</v>
      </c>
      <c r="AH223">
        <f t="shared" si="189"/>
        <v>0</v>
      </c>
      <c r="AI223">
        <f t="shared" si="189"/>
        <v>0</v>
      </c>
      <c r="AJ223">
        <f t="shared" si="189"/>
        <v>0</v>
      </c>
      <c r="AK223">
        <f t="shared" si="185"/>
        <v>0</v>
      </c>
      <c r="AL223">
        <f t="shared" si="185"/>
        <v>0</v>
      </c>
      <c r="AM223">
        <f t="shared" si="185"/>
        <v>0</v>
      </c>
      <c r="AN223">
        <f t="shared" si="154"/>
        <v>0</v>
      </c>
      <c r="AO223">
        <f t="shared" si="190"/>
        <v>0</v>
      </c>
      <c r="AP223">
        <f t="shared" si="190"/>
        <v>0</v>
      </c>
      <c r="AQ223">
        <f t="shared" si="190"/>
        <v>0</v>
      </c>
      <c r="AR223">
        <f t="shared" si="186"/>
        <v>0</v>
      </c>
      <c r="AS223">
        <f t="shared" si="186"/>
        <v>0</v>
      </c>
      <c r="AT223">
        <f t="shared" si="186"/>
        <v>0</v>
      </c>
      <c r="AU223" t="b">
        <f t="shared" si="162"/>
        <v>0</v>
      </c>
      <c r="AV223" t="b">
        <f t="shared" si="163"/>
        <v>1</v>
      </c>
      <c r="AW223" t="b">
        <f t="shared" si="155"/>
        <v>1</v>
      </c>
      <c r="AX223">
        <f t="shared" si="156"/>
        <v>1</v>
      </c>
      <c r="AY223">
        <f t="shared" si="191"/>
        <v>0</v>
      </c>
      <c r="AZ223">
        <f t="shared" si="191"/>
        <v>1</v>
      </c>
      <c r="BA223">
        <f t="shared" si="191"/>
        <v>0</v>
      </c>
      <c r="BB223">
        <f t="shared" si="187"/>
        <v>1</v>
      </c>
      <c r="BC223">
        <f t="shared" si="187"/>
        <v>0</v>
      </c>
      <c r="BD223">
        <f t="shared" si="187"/>
        <v>0</v>
      </c>
      <c r="BE223">
        <f t="shared" si="164"/>
        <v>0</v>
      </c>
      <c r="BF223">
        <f t="shared" si="165"/>
        <v>0</v>
      </c>
      <c r="BG223">
        <f t="shared" si="166"/>
        <v>0</v>
      </c>
      <c r="BH223">
        <f t="shared" si="167"/>
        <v>0</v>
      </c>
      <c r="BI223">
        <f t="shared" si="168"/>
        <v>0</v>
      </c>
      <c r="BJ223">
        <f t="shared" si="169"/>
        <v>0</v>
      </c>
      <c r="BK223">
        <f t="shared" si="170"/>
        <v>0</v>
      </c>
      <c r="BL223">
        <f t="shared" si="171"/>
        <v>0</v>
      </c>
      <c r="BM223">
        <f t="shared" si="172"/>
        <v>0</v>
      </c>
      <c r="BN223">
        <f t="shared" si="173"/>
        <v>0</v>
      </c>
      <c r="BO223">
        <f t="shared" si="174"/>
        <v>0</v>
      </c>
      <c r="BP223">
        <f t="shared" si="175"/>
        <v>0</v>
      </c>
      <c r="BQ223">
        <f t="shared" si="176"/>
        <v>0</v>
      </c>
      <c r="BR223">
        <f t="shared" si="177"/>
        <v>0</v>
      </c>
      <c r="BS223">
        <f t="shared" si="178"/>
        <v>1</v>
      </c>
      <c r="BT223">
        <f t="shared" si="179"/>
        <v>0</v>
      </c>
      <c r="BU223">
        <f t="shared" si="180"/>
        <v>1</v>
      </c>
      <c r="BV223">
        <f t="shared" si="181"/>
        <v>0</v>
      </c>
      <c r="BW223">
        <f t="shared" si="182"/>
        <v>1</v>
      </c>
      <c r="BX223">
        <f t="shared" si="183"/>
        <v>0</v>
      </c>
      <c r="BY223">
        <f t="shared" si="184"/>
        <v>0</v>
      </c>
      <c r="BZ223">
        <v>1</v>
      </c>
    </row>
    <row r="224" spans="1:78" x14ac:dyDescent="0.2">
      <c r="A224">
        <v>5</v>
      </c>
      <c r="B224">
        <v>931</v>
      </c>
      <c r="C224" t="s">
        <v>35</v>
      </c>
      <c r="D224">
        <v>7</v>
      </c>
      <c r="E224">
        <v>130</v>
      </c>
      <c r="F224">
        <v>2</v>
      </c>
      <c r="G224">
        <v>5</v>
      </c>
      <c r="H224" s="2">
        <v>9.14</v>
      </c>
      <c r="I224" s="1"/>
      <c r="J224">
        <f t="shared" si="157"/>
        <v>0</v>
      </c>
      <c r="K224">
        <f t="shared" si="145"/>
        <v>0</v>
      </c>
      <c r="L224">
        <f t="shared" si="146"/>
        <v>0</v>
      </c>
      <c r="M224">
        <f t="shared" si="147"/>
        <v>0</v>
      </c>
      <c r="N224">
        <f t="shared" si="148"/>
        <v>0</v>
      </c>
      <c r="O224">
        <f t="shared" si="149"/>
        <v>0</v>
      </c>
      <c r="P224">
        <f t="shared" si="150"/>
        <v>0</v>
      </c>
      <c r="Q224">
        <f t="shared" si="151"/>
        <v>1</v>
      </c>
      <c r="R224">
        <f t="shared" si="152"/>
        <v>0</v>
      </c>
      <c r="S224">
        <f>VLOOKUP(D224,[1]stage!A:B,2,TRUE)</f>
        <v>0</v>
      </c>
      <c r="T224">
        <f t="shared" si="158"/>
        <v>0</v>
      </c>
      <c r="U224">
        <v>0</v>
      </c>
      <c r="V224">
        <v>1</v>
      </c>
      <c r="W224">
        <v>0</v>
      </c>
      <c r="X224">
        <v>1</v>
      </c>
      <c r="Y224">
        <v>0</v>
      </c>
      <c r="Z224">
        <v>0</v>
      </c>
      <c r="AA224">
        <f>VLOOKUP(D224,[1]Demand!A:B,2,TRUE)</f>
        <v>321</v>
      </c>
      <c r="AB224">
        <f t="shared" si="153"/>
        <v>19</v>
      </c>
      <c r="AC224">
        <f t="shared" si="159"/>
        <v>120</v>
      </c>
      <c r="AD224">
        <f t="shared" si="160"/>
        <v>10</v>
      </c>
      <c r="AE224">
        <f t="shared" si="161"/>
        <v>111</v>
      </c>
      <c r="AF224">
        <f t="shared" si="188"/>
        <v>10</v>
      </c>
      <c r="AG224">
        <f t="shared" si="188"/>
        <v>111</v>
      </c>
      <c r="AH224">
        <f t="shared" si="189"/>
        <v>0</v>
      </c>
      <c r="AI224">
        <f t="shared" si="189"/>
        <v>0</v>
      </c>
      <c r="AJ224">
        <f t="shared" si="189"/>
        <v>0</v>
      </c>
      <c r="AK224">
        <f t="shared" si="185"/>
        <v>0</v>
      </c>
      <c r="AL224">
        <f t="shared" si="185"/>
        <v>0</v>
      </c>
      <c r="AM224">
        <f t="shared" si="185"/>
        <v>0</v>
      </c>
      <c r="AN224">
        <f t="shared" si="154"/>
        <v>1</v>
      </c>
      <c r="AO224">
        <f t="shared" si="190"/>
        <v>0</v>
      </c>
      <c r="AP224">
        <f t="shared" si="190"/>
        <v>1</v>
      </c>
      <c r="AQ224">
        <f t="shared" si="190"/>
        <v>0</v>
      </c>
      <c r="AR224">
        <f t="shared" si="186"/>
        <v>1</v>
      </c>
      <c r="AS224">
        <f t="shared" si="186"/>
        <v>0</v>
      </c>
      <c r="AT224">
        <f t="shared" si="186"/>
        <v>0</v>
      </c>
      <c r="AU224" t="b">
        <f t="shared" si="162"/>
        <v>0</v>
      </c>
      <c r="AV224" t="b">
        <f t="shared" si="163"/>
        <v>0</v>
      </c>
      <c r="AW224" t="b">
        <f t="shared" si="155"/>
        <v>0</v>
      </c>
      <c r="AX224">
        <f t="shared" si="156"/>
        <v>0</v>
      </c>
      <c r="AY224">
        <f t="shared" si="191"/>
        <v>0</v>
      </c>
      <c r="AZ224">
        <f t="shared" si="191"/>
        <v>0</v>
      </c>
      <c r="BA224">
        <f t="shared" si="191"/>
        <v>0</v>
      </c>
      <c r="BB224">
        <f t="shared" si="187"/>
        <v>0</v>
      </c>
      <c r="BC224">
        <f t="shared" si="187"/>
        <v>0</v>
      </c>
      <c r="BD224">
        <f t="shared" si="187"/>
        <v>0</v>
      </c>
      <c r="BE224">
        <f t="shared" si="164"/>
        <v>0</v>
      </c>
      <c r="BF224">
        <f t="shared" si="165"/>
        <v>0</v>
      </c>
      <c r="BG224">
        <f t="shared" si="166"/>
        <v>0</v>
      </c>
      <c r="BH224">
        <f t="shared" si="167"/>
        <v>0</v>
      </c>
      <c r="BI224">
        <f t="shared" si="168"/>
        <v>0</v>
      </c>
      <c r="BJ224">
        <f t="shared" si="169"/>
        <v>0</v>
      </c>
      <c r="BK224">
        <f t="shared" si="170"/>
        <v>0</v>
      </c>
      <c r="BL224">
        <f t="shared" si="171"/>
        <v>0</v>
      </c>
      <c r="BM224">
        <f t="shared" si="172"/>
        <v>0</v>
      </c>
      <c r="BN224">
        <f t="shared" si="173"/>
        <v>0</v>
      </c>
      <c r="BO224">
        <f t="shared" si="174"/>
        <v>0</v>
      </c>
      <c r="BP224">
        <f t="shared" si="175"/>
        <v>0</v>
      </c>
      <c r="BQ224">
        <f t="shared" si="176"/>
        <v>0</v>
      </c>
      <c r="BR224">
        <f t="shared" si="177"/>
        <v>0</v>
      </c>
      <c r="BS224">
        <f t="shared" si="178"/>
        <v>1</v>
      </c>
      <c r="BT224">
        <f t="shared" si="179"/>
        <v>0</v>
      </c>
      <c r="BU224">
        <f t="shared" si="180"/>
        <v>1</v>
      </c>
      <c r="BV224">
        <f t="shared" si="181"/>
        <v>0</v>
      </c>
      <c r="BW224">
        <f t="shared" si="182"/>
        <v>1</v>
      </c>
      <c r="BX224">
        <f t="shared" si="183"/>
        <v>0</v>
      </c>
      <c r="BY224">
        <f t="shared" si="184"/>
        <v>0</v>
      </c>
      <c r="BZ224">
        <v>1</v>
      </c>
    </row>
    <row r="225" spans="1:78" x14ac:dyDescent="0.2">
      <c r="A225">
        <v>5</v>
      </c>
      <c r="B225">
        <v>931</v>
      </c>
      <c r="C225" t="s">
        <v>35</v>
      </c>
      <c r="D225">
        <v>8</v>
      </c>
      <c r="E225">
        <v>210</v>
      </c>
      <c r="F225">
        <v>2</v>
      </c>
      <c r="G225">
        <v>5</v>
      </c>
      <c r="H225" s="2">
        <v>9.14</v>
      </c>
      <c r="I225" s="1"/>
      <c r="J225">
        <f t="shared" si="157"/>
        <v>0</v>
      </c>
      <c r="K225">
        <f t="shared" si="145"/>
        <v>0</v>
      </c>
      <c r="L225">
        <f t="shared" si="146"/>
        <v>0</v>
      </c>
      <c r="M225">
        <f t="shared" si="147"/>
        <v>0</v>
      </c>
      <c r="N225">
        <f t="shared" si="148"/>
        <v>0</v>
      </c>
      <c r="O225">
        <f t="shared" si="149"/>
        <v>0</v>
      </c>
      <c r="P225">
        <f t="shared" si="150"/>
        <v>0</v>
      </c>
      <c r="Q225">
        <f t="shared" si="151"/>
        <v>0</v>
      </c>
      <c r="R225">
        <f t="shared" si="152"/>
        <v>1</v>
      </c>
      <c r="S225">
        <f>VLOOKUP(D225,[1]stage!A:B,2,TRUE)</f>
        <v>0</v>
      </c>
      <c r="T225">
        <f t="shared" si="158"/>
        <v>0</v>
      </c>
      <c r="U225">
        <v>0</v>
      </c>
      <c r="V225">
        <v>1</v>
      </c>
      <c r="W225">
        <v>0</v>
      </c>
      <c r="X225">
        <v>1</v>
      </c>
      <c r="Y225">
        <v>0</v>
      </c>
      <c r="Z225">
        <v>0</v>
      </c>
      <c r="AA225">
        <f>VLOOKUP(D225,[1]Demand!A:B,2,TRUE)</f>
        <v>414</v>
      </c>
      <c r="AB225">
        <f t="shared" si="153"/>
        <v>321</v>
      </c>
      <c r="AC225">
        <f t="shared" si="159"/>
        <v>130</v>
      </c>
      <c r="AD225">
        <f t="shared" si="160"/>
        <v>80</v>
      </c>
      <c r="AE225">
        <f t="shared" si="161"/>
        <v>-111</v>
      </c>
      <c r="AF225">
        <f t="shared" si="188"/>
        <v>80</v>
      </c>
      <c r="AG225">
        <f t="shared" si="188"/>
        <v>111</v>
      </c>
      <c r="AH225">
        <f t="shared" si="189"/>
        <v>0</v>
      </c>
      <c r="AI225">
        <f t="shared" si="189"/>
        <v>0</v>
      </c>
      <c r="AJ225">
        <f t="shared" si="189"/>
        <v>0</v>
      </c>
      <c r="AK225">
        <f t="shared" si="185"/>
        <v>0</v>
      </c>
      <c r="AL225">
        <f t="shared" si="185"/>
        <v>0</v>
      </c>
      <c r="AM225">
        <f t="shared" si="185"/>
        <v>0</v>
      </c>
      <c r="AN225">
        <f t="shared" si="154"/>
        <v>0</v>
      </c>
      <c r="AO225">
        <f t="shared" si="190"/>
        <v>0</v>
      </c>
      <c r="AP225">
        <f t="shared" si="190"/>
        <v>0</v>
      </c>
      <c r="AQ225">
        <f t="shared" si="190"/>
        <v>0</v>
      </c>
      <c r="AR225">
        <f t="shared" si="186"/>
        <v>0</v>
      </c>
      <c r="AS225">
        <f t="shared" si="186"/>
        <v>0</v>
      </c>
      <c r="AT225">
        <f t="shared" si="186"/>
        <v>0</v>
      </c>
      <c r="AU225" t="b">
        <f t="shared" si="162"/>
        <v>0</v>
      </c>
      <c r="AV225" t="b">
        <f t="shared" si="163"/>
        <v>1</v>
      </c>
      <c r="AW225" t="b">
        <f t="shared" si="155"/>
        <v>1</v>
      </c>
      <c r="AX225">
        <f t="shared" si="156"/>
        <v>1</v>
      </c>
      <c r="AY225">
        <f t="shared" si="191"/>
        <v>0</v>
      </c>
      <c r="AZ225">
        <f t="shared" si="191"/>
        <v>1</v>
      </c>
      <c r="BA225">
        <f t="shared" si="191"/>
        <v>0</v>
      </c>
      <c r="BB225">
        <f t="shared" si="187"/>
        <v>1</v>
      </c>
      <c r="BC225">
        <f t="shared" si="187"/>
        <v>0</v>
      </c>
      <c r="BD225">
        <f t="shared" si="187"/>
        <v>0</v>
      </c>
      <c r="BE225">
        <f t="shared" si="164"/>
        <v>0</v>
      </c>
      <c r="BF225">
        <f t="shared" si="165"/>
        <v>0</v>
      </c>
      <c r="BG225">
        <f t="shared" si="166"/>
        <v>0</v>
      </c>
      <c r="BH225">
        <f t="shared" si="167"/>
        <v>0</v>
      </c>
      <c r="BI225">
        <f t="shared" si="168"/>
        <v>0</v>
      </c>
      <c r="BJ225">
        <f t="shared" si="169"/>
        <v>0</v>
      </c>
      <c r="BK225">
        <f t="shared" si="170"/>
        <v>0</v>
      </c>
      <c r="BL225">
        <f t="shared" si="171"/>
        <v>0</v>
      </c>
      <c r="BM225">
        <f t="shared" si="172"/>
        <v>0</v>
      </c>
      <c r="BN225">
        <f t="shared" si="173"/>
        <v>0</v>
      </c>
      <c r="BO225">
        <f t="shared" si="174"/>
        <v>0</v>
      </c>
      <c r="BP225">
        <f t="shared" si="175"/>
        <v>0</v>
      </c>
      <c r="BQ225">
        <f t="shared" si="176"/>
        <v>0</v>
      </c>
      <c r="BR225">
        <f t="shared" si="177"/>
        <v>0</v>
      </c>
      <c r="BS225">
        <f t="shared" si="178"/>
        <v>1</v>
      </c>
      <c r="BT225">
        <f t="shared" si="179"/>
        <v>0</v>
      </c>
      <c r="BU225">
        <f t="shared" si="180"/>
        <v>1</v>
      </c>
      <c r="BV225">
        <f t="shared" si="181"/>
        <v>0</v>
      </c>
      <c r="BW225">
        <f t="shared" si="182"/>
        <v>1</v>
      </c>
      <c r="BX225">
        <f t="shared" si="183"/>
        <v>0</v>
      </c>
      <c r="BY225">
        <f t="shared" si="184"/>
        <v>0</v>
      </c>
      <c r="BZ225">
        <v>1</v>
      </c>
    </row>
    <row r="226" spans="1:78" x14ac:dyDescent="0.2">
      <c r="A226">
        <v>5</v>
      </c>
      <c r="B226">
        <v>932</v>
      </c>
      <c r="C226" t="s">
        <v>36</v>
      </c>
      <c r="D226">
        <v>1</v>
      </c>
      <c r="E226">
        <v>450</v>
      </c>
      <c r="F226">
        <v>1</v>
      </c>
      <c r="G226">
        <v>3</v>
      </c>
      <c r="H226" s="2">
        <v>2.06</v>
      </c>
      <c r="I226" s="1"/>
      <c r="J226">
        <f t="shared" si="157"/>
        <v>0</v>
      </c>
      <c r="K226">
        <f t="shared" si="145"/>
        <v>1</v>
      </c>
      <c r="L226">
        <f t="shared" si="146"/>
        <v>0</v>
      </c>
      <c r="M226">
        <f t="shared" si="147"/>
        <v>0</v>
      </c>
      <c r="N226">
        <f t="shared" si="148"/>
        <v>0</v>
      </c>
      <c r="O226">
        <f t="shared" si="149"/>
        <v>0</v>
      </c>
      <c r="P226">
        <f t="shared" si="150"/>
        <v>0</v>
      </c>
      <c r="Q226">
        <f t="shared" si="151"/>
        <v>0</v>
      </c>
      <c r="R226">
        <f t="shared" si="152"/>
        <v>0</v>
      </c>
      <c r="S226">
        <f>VLOOKUP(D226,[1]stage!A:B,2,TRUE)</f>
        <v>0</v>
      </c>
      <c r="T226">
        <f t="shared" si="158"/>
        <v>0</v>
      </c>
      <c r="U226">
        <v>0</v>
      </c>
      <c r="V226">
        <v>1</v>
      </c>
      <c r="W226">
        <v>0</v>
      </c>
      <c r="X226">
        <v>1</v>
      </c>
      <c r="Y226">
        <v>0</v>
      </c>
      <c r="Z226">
        <v>0</v>
      </c>
      <c r="AA226">
        <f>VLOOKUP(D226,[1]Demand!A:B,2,TRUE)</f>
        <v>423</v>
      </c>
      <c r="AB226">
        <f t="shared" si="153"/>
        <v>414</v>
      </c>
      <c r="AC226">
        <f t="shared" si="159"/>
        <v>210</v>
      </c>
      <c r="AD226">
        <f t="shared" si="160"/>
        <v>240</v>
      </c>
      <c r="AE226">
        <f t="shared" si="161"/>
        <v>36</v>
      </c>
      <c r="AF226">
        <f t="shared" si="188"/>
        <v>240</v>
      </c>
      <c r="AG226">
        <f t="shared" si="188"/>
        <v>36</v>
      </c>
      <c r="AH226">
        <f t="shared" si="189"/>
        <v>0</v>
      </c>
      <c r="AI226">
        <f t="shared" si="189"/>
        <v>0</v>
      </c>
      <c r="AJ226">
        <f t="shared" si="189"/>
        <v>0</v>
      </c>
      <c r="AK226">
        <f t="shared" si="185"/>
        <v>0</v>
      </c>
      <c r="AL226">
        <f t="shared" si="185"/>
        <v>0</v>
      </c>
      <c r="AM226">
        <f t="shared" si="185"/>
        <v>0</v>
      </c>
      <c r="AN226">
        <f t="shared" si="154"/>
        <v>0</v>
      </c>
      <c r="AO226">
        <f t="shared" si="190"/>
        <v>0</v>
      </c>
      <c r="AP226">
        <f t="shared" si="190"/>
        <v>0</v>
      </c>
      <c r="AQ226">
        <f t="shared" si="190"/>
        <v>0</v>
      </c>
      <c r="AR226">
        <f t="shared" si="186"/>
        <v>0</v>
      </c>
      <c r="AS226">
        <f t="shared" si="186"/>
        <v>0</v>
      </c>
      <c r="AT226">
        <f t="shared" si="186"/>
        <v>0</v>
      </c>
      <c r="AU226" t="b">
        <f t="shared" si="162"/>
        <v>0</v>
      </c>
      <c r="AV226" t="b">
        <f t="shared" si="163"/>
        <v>1</v>
      </c>
      <c r="AW226" t="b">
        <f t="shared" si="155"/>
        <v>1</v>
      </c>
      <c r="AX226">
        <f t="shared" si="156"/>
        <v>1</v>
      </c>
      <c r="AY226">
        <f t="shared" si="191"/>
        <v>0</v>
      </c>
      <c r="AZ226">
        <f t="shared" si="191"/>
        <v>1</v>
      </c>
      <c r="BA226">
        <f t="shared" si="191"/>
        <v>0</v>
      </c>
      <c r="BB226">
        <f t="shared" si="187"/>
        <v>1</v>
      </c>
      <c r="BC226">
        <f t="shared" si="187"/>
        <v>0</v>
      </c>
      <c r="BD226">
        <f t="shared" si="187"/>
        <v>0</v>
      </c>
      <c r="BE226">
        <f t="shared" si="164"/>
        <v>1</v>
      </c>
      <c r="BF226">
        <f t="shared" si="165"/>
        <v>0</v>
      </c>
      <c r="BG226">
        <f t="shared" si="166"/>
        <v>1</v>
      </c>
      <c r="BH226">
        <f t="shared" si="167"/>
        <v>0</v>
      </c>
      <c r="BI226">
        <f t="shared" si="168"/>
        <v>1</v>
      </c>
      <c r="BJ226">
        <f t="shared" si="169"/>
        <v>0</v>
      </c>
      <c r="BK226">
        <f t="shared" si="170"/>
        <v>0</v>
      </c>
      <c r="BL226">
        <f t="shared" si="171"/>
        <v>0</v>
      </c>
      <c r="BM226">
        <f t="shared" si="172"/>
        <v>0</v>
      </c>
      <c r="BN226">
        <f t="shared" si="173"/>
        <v>0</v>
      </c>
      <c r="BO226">
        <f t="shared" si="174"/>
        <v>0</v>
      </c>
      <c r="BP226">
        <f t="shared" si="175"/>
        <v>0</v>
      </c>
      <c r="BQ226">
        <f t="shared" si="176"/>
        <v>0</v>
      </c>
      <c r="BR226">
        <f t="shared" si="177"/>
        <v>0</v>
      </c>
      <c r="BS226">
        <f t="shared" si="178"/>
        <v>0</v>
      </c>
      <c r="BT226">
        <f t="shared" si="179"/>
        <v>0</v>
      </c>
      <c r="BU226">
        <f t="shared" si="180"/>
        <v>0</v>
      </c>
      <c r="BV226">
        <f t="shared" si="181"/>
        <v>0</v>
      </c>
      <c r="BW226">
        <f t="shared" si="182"/>
        <v>0</v>
      </c>
      <c r="BX226">
        <f t="shared" si="183"/>
        <v>0</v>
      </c>
      <c r="BY226">
        <f t="shared" si="184"/>
        <v>0</v>
      </c>
      <c r="BZ226">
        <v>1</v>
      </c>
    </row>
    <row r="227" spans="1:78" x14ac:dyDescent="0.2">
      <c r="A227">
        <v>5</v>
      </c>
      <c r="B227">
        <v>932</v>
      </c>
      <c r="C227" t="s">
        <v>36</v>
      </c>
      <c r="D227">
        <v>2</v>
      </c>
      <c r="E227">
        <v>120</v>
      </c>
      <c r="F227">
        <v>1</v>
      </c>
      <c r="G227">
        <v>3</v>
      </c>
      <c r="H227" s="2">
        <v>2.06</v>
      </c>
      <c r="I227" s="1"/>
      <c r="J227">
        <f t="shared" si="157"/>
        <v>0</v>
      </c>
      <c r="K227">
        <f t="shared" si="145"/>
        <v>0</v>
      </c>
      <c r="L227">
        <f t="shared" si="146"/>
        <v>1</v>
      </c>
      <c r="M227">
        <f t="shared" si="147"/>
        <v>0</v>
      </c>
      <c r="N227">
        <f t="shared" si="148"/>
        <v>0</v>
      </c>
      <c r="O227">
        <f t="shared" si="149"/>
        <v>0</v>
      </c>
      <c r="P227">
        <f t="shared" si="150"/>
        <v>0</v>
      </c>
      <c r="Q227">
        <f t="shared" si="151"/>
        <v>0</v>
      </c>
      <c r="R227">
        <f t="shared" si="152"/>
        <v>0</v>
      </c>
      <c r="S227">
        <f>VLOOKUP(D227,[1]stage!A:B,2,TRUE)</f>
        <v>1</v>
      </c>
      <c r="T227">
        <f t="shared" si="158"/>
        <v>1</v>
      </c>
      <c r="U227">
        <v>0</v>
      </c>
      <c r="V227">
        <v>1</v>
      </c>
      <c r="W227">
        <v>0</v>
      </c>
      <c r="X227">
        <v>1</v>
      </c>
      <c r="Y227">
        <v>0</v>
      </c>
      <c r="Z227">
        <v>0</v>
      </c>
      <c r="AA227">
        <f>VLOOKUP(D227,[1]Demand!A:B,2,TRUE)</f>
        <v>152</v>
      </c>
      <c r="AB227">
        <f t="shared" si="153"/>
        <v>423</v>
      </c>
      <c r="AC227">
        <f t="shared" si="159"/>
        <v>450</v>
      </c>
      <c r="AD227">
        <f t="shared" si="160"/>
        <v>-330</v>
      </c>
      <c r="AE227">
        <f t="shared" si="161"/>
        <v>-303</v>
      </c>
      <c r="AF227">
        <f t="shared" si="188"/>
        <v>330</v>
      </c>
      <c r="AG227">
        <f t="shared" si="188"/>
        <v>303</v>
      </c>
      <c r="AH227">
        <f t="shared" si="189"/>
        <v>0</v>
      </c>
      <c r="AI227">
        <f t="shared" si="189"/>
        <v>1</v>
      </c>
      <c r="AJ227">
        <f t="shared" si="189"/>
        <v>0</v>
      </c>
      <c r="AK227">
        <f t="shared" si="185"/>
        <v>1</v>
      </c>
      <c r="AL227">
        <f t="shared" si="185"/>
        <v>0</v>
      </c>
      <c r="AM227">
        <f t="shared" si="185"/>
        <v>0</v>
      </c>
      <c r="AN227">
        <f t="shared" si="154"/>
        <v>1</v>
      </c>
      <c r="AO227">
        <f t="shared" si="190"/>
        <v>0</v>
      </c>
      <c r="AP227">
        <f t="shared" si="190"/>
        <v>1</v>
      </c>
      <c r="AQ227">
        <f t="shared" si="190"/>
        <v>0</v>
      </c>
      <c r="AR227">
        <f t="shared" si="186"/>
        <v>1</v>
      </c>
      <c r="AS227">
        <f t="shared" si="186"/>
        <v>0</v>
      </c>
      <c r="AT227">
        <f t="shared" si="186"/>
        <v>0</v>
      </c>
      <c r="AU227" t="b">
        <f t="shared" si="162"/>
        <v>1</v>
      </c>
      <c r="AV227" t="b">
        <f t="shared" si="163"/>
        <v>0</v>
      </c>
      <c r="AW227" t="b">
        <f t="shared" si="155"/>
        <v>1</v>
      </c>
      <c r="AX227">
        <f t="shared" si="156"/>
        <v>1</v>
      </c>
      <c r="AY227">
        <f t="shared" si="191"/>
        <v>0</v>
      </c>
      <c r="AZ227">
        <f t="shared" si="191"/>
        <v>1</v>
      </c>
      <c r="BA227">
        <f t="shared" si="191"/>
        <v>0</v>
      </c>
      <c r="BB227">
        <f t="shared" si="187"/>
        <v>1</v>
      </c>
      <c r="BC227">
        <f t="shared" si="187"/>
        <v>0</v>
      </c>
      <c r="BD227">
        <f t="shared" si="187"/>
        <v>0</v>
      </c>
      <c r="BE227">
        <f t="shared" si="164"/>
        <v>1</v>
      </c>
      <c r="BF227">
        <f t="shared" si="165"/>
        <v>0</v>
      </c>
      <c r="BG227">
        <f t="shared" si="166"/>
        <v>1</v>
      </c>
      <c r="BH227">
        <f t="shared" si="167"/>
        <v>0</v>
      </c>
      <c r="BI227">
        <f t="shared" si="168"/>
        <v>1</v>
      </c>
      <c r="BJ227">
        <f t="shared" si="169"/>
        <v>0</v>
      </c>
      <c r="BK227">
        <f t="shared" si="170"/>
        <v>0</v>
      </c>
      <c r="BL227">
        <f t="shared" si="171"/>
        <v>0</v>
      </c>
      <c r="BM227">
        <f t="shared" si="172"/>
        <v>0</v>
      </c>
      <c r="BN227">
        <f t="shared" si="173"/>
        <v>0</v>
      </c>
      <c r="BO227">
        <f t="shared" si="174"/>
        <v>0</v>
      </c>
      <c r="BP227">
        <f t="shared" si="175"/>
        <v>0</v>
      </c>
      <c r="BQ227">
        <f t="shared" si="176"/>
        <v>0</v>
      </c>
      <c r="BR227">
        <f t="shared" si="177"/>
        <v>0</v>
      </c>
      <c r="BS227">
        <f t="shared" si="178"/>
        <v>0</v>
      </c>
      <c r="BT227">
        <f t="shared" si="179"/>
        <v>0</v>
      </c>
      <c r="BU227">
        <f t="shared" si="180"/>
        <v>0</v>
      </c>
      <c r="BV227">
        <f t="shared" si="181"/>
        <v>0</v>
      </c>
      <c r="BW227">
        <f t="shared" si="182"/>
        <v>0</v>
      </c>
      <c r="BX227">
        <f t="shared" si="183"/>
        <v>0</v>
      </c>
      <c r="BY227">
        <f t="shared" si="184"/>
        <v>0</v>
      </c>
      <c r="BZ227">
        <v>1</v>
      </c>
    </row>
    <row r="228" spans="1:78" x14ac:dyDescent="0.2">
      <c r="A228">
        <v>5</v>
      </c>
      <c r="B228">
        <v>932</v>
      </c>
      <c r="C228" t="s">
        <v>36</v>
      </c>
      <c r="D228">
        <v>3</v>
      </c>
      <c r="E228">
        <v>100</v>
      </c>
      <c r="F228">
        <v>1</v>
      </c>
      <c r="G228">
        <v>3</v>
      </c>
      <c r="H228" s="2">
        <v>2.06</v>
      </c>
      <c r="I228" s="1"/>
      <c r="J228">
        <f t="shared" si="157"/>
        <v>0</v>
      </c>
      <c r="K228">
        <f t="shared" si="145"/>
        <v>0</v>
      </c>
      <c r="L228">
        <f t="shared" si="146"/>
        <v>0</v>
      </c>
      <c r="M228">
        <f t="shared" si="147"/>
        <v>1</v>
      </c>
      <c r="N228">
        <f t="shared" si="148"/>
        <v>0</v>
      </c>
      <c r="O228">
        <f t="shared" si="149"/>
        <v>0</v>
      </c>
      <c r="P228">
        <f t="shared" si="150"/>
        <v>0</v>
      </c>
      <c r="Q228">
        <f t="shared" si="151"/>
        <v>0</v>
      </c>
      <c r="R228">
        <f t="shared" si="152"/>
        <v>0</v>
      </c>
      <c r="S228">
        <f>VLOOKUP(D228,[1]stage!A:B,2,TRUE)</f>
        <v>1</v>
      </c>
      <c r="T228">
        <f t="shared" si="158"/>
        <v>1</v>
      </c>
      <c r="U228">
        <v>0</v>
      </c>
      <c r="V228">
        <v>1</v>
      </c>
      <c r="W228">
        <v>0</v>
      </c>
      <c r="X228">
        <v>1</v>
      </c>
      <c r="Y228">
        <v>0</v>
      </c>
      <c r="Z228">
        <v>0</v>
      </c>
      <c r="AA228">
        <f>VLOOKUP(D228,[1]Demand!A:B,2,TRUE)</f>
        <v>9</v>
      </c>
      <c r="AB228">
        <f t="shared" si="153"/>
        <v>152</v>
      </c>
      <c r="AC228">
        <f t="shared" si="159"/>
        <v>120</v>
      </c>
      <c r="AD228">
        <f t="shared" si="160"/>
        <v>-20</v>
      </c>
      <c r="AE228">
        <f t="shared" si="161"/>
        <v>-52</v>
      </c>
      <c r="AF228">
        <f t="shared" si="188"/>
        <v>20</v>
      </c>
      <c r="AG228">
        <f t="shared" si="188"/>
        <v>52</v>
      </c>
      <c r="AH228">
        <f t="shared" si="189"/>
        <v>0</v>
      </c>
      <c r="AI228">
        <f t="shared" si="189"/>
        <v>1</v>
      </c>
      <c r="AJ228">
        <f t="shared" si="189"/>
        <v>0</v>
      </c>
      <c r="AK228">
        <f t="shared" si="185"/>
        <v>1</v>
      </c>
      <c r="AL228">
        <f t="shared" si="185"/>
        <v>0</v>
      </c>
      <c r="AM228">
        <f t="shared" si="185"/>
        <v>0</v>
      </c>
      <c r="AN228">
        <f t="shared" si="154"/>
        <v>0</v>
      </c>
      <c r="AO228">
        <f t="shared" si="190"/>
        <v>0</v>
      </c>
      <c r="AP228">
        <f t="shared" si="190"/>
        <v>0</v>
      </c>
      <c r="AQ228">
        <f t="shared" si="190"/>
        <v>0</v>
      </c>
      <c r="AR228">
        <f t="shared" si="186"/>
        <v>0</v>
      </c>
      <c r="AS228">
        <f t="shared" si="186"/>
        <v>0</v>
      </c>
      <c r="AT228">
        <f t="shared" si="186"/>
        <v>0</v>
      </c>
      <c r="AU228" t="b">
        <f t="shared" si="162"/>
        <v>0</v>
      </c>
      <c r="AV228" t="b">
        <f t="shared" si="163"/>
        <v>0</v>
      </c>
      <c r="AW228" t="b">
        <f t="shared" si="155"/>
        <v>0</v>
      </c>
      <c r="AX228">
        <f t="shared" si="156"/>
        <v>0</v>
      </c>
      <c r="AY228">
        <f t="shared" si="191"/>
        <v>0</v>
      </c>
      <c r="AZ228">
        <f t="shared" si="191"/>
        <v>0</v>
      </c>
      <c r="BA228">
        <f t="shared" si="191"/>
        <v>0</v>
      </c>
      <c r="BB228">
        <f t="shared" si="187"/>
        <v>0</v>
      </c>
      <c r="BC228">
        <f t="shared" si="187"/>
        <v>0</v>
      </c>
      <c r="BD228">
        <f t="shared" si="187"/>
        <v>0</v>
      </c>
      <c r="BE228">
        <f t="shared" si="164"/>
        <v>1</v>
      </c>
      <c r="BF228">
        <f t="shared" si="165"/>
        <v>0</v>
      </c>
      <c r="BG228">
        <f t="shared" si="166"/>
        <v>1</v>
      </c>
      <c r="BH228">
        <f t="shared" si="167"/>
        <v>0</v>
      </c>
      <c r="BI228">
        <f t="shared" si="168"/>
        <v>1</v>
      </c>
      <c r="BJ228">
        <f t="shared" si="169"/>
        <v>0</v>
      </c>
      <c r="BK228">
        <f t="shared" si="170"/>
        <v>0</v>
      </c>
      <c r="BL228">
        <f t="shared" si="171"/>
        <v>0</v>
      </c>
      <c r="BM228">
        <f t="shared" si="172"/>
        <v>0</v>
      </c>
      <c r="BN228">
        <f t="shared" si="173"/>
        <v>0</v>
      </c>
      <c r="BO228">
        <f t="shared" si="174"/>
        <v>0</v>
      </c>
      <c r="BP228">
        <f t="shared" si="175"/>
        <v>0</v>
      </c>
      <c r="BQ228">
        <f t="shared" si="176"/>
        <v>0</v>
      </c>
      <c r="BR228">
        <f t="shared" si="177"/>
        <v>0</v>
      </c>
      <c r="BS228">
        <f t="shared" si="178"/>
        <v>0</v>
      </c>
      <c r="BT228">
        <f t="shared" si="179"/>
        <v>0</v>
      </c>
      <c r="BU228">
        <f t="shared" si="180"/>
        <v>0</v>
      </c>
      <c r="BV228">
        <f t="shared" si="181"/>
        <v>0</v>
      </c>
      <c r="BW228">
        <f t="shared" si="182"/>
        <v>0</v>
      </c>
      <c r="BX228">
        <f t="shared" si="183"/>
        <v>0</v>
      </c>
      <c r="BY228">
        <f t="shared" si="184"/>
        <v>0</v>
      </c>
      <c r="BZ228">
        <v>1</v>
      </c>
    </row>
    <row r="229" spans="1:78" x14ac:dyDescent="0.2">
      <c r="A229">
        <v>5</v>
      </c>
      <c r="B229">
        <v>932</v>
      </c>
      <c r="C229" t="s">
        <v>36</v>
      </c>
      <c r="D229">
        <v>4</v>
      </c>
      <c r="E229">
        <v>250</v>
      </c>
      <c r="F229">
        <v>1</v>
      </c>
      <c r="G229">
        <v>3</v>
      </c>
      <c r="H229" s="2">
        <v>2.06</v>
      </c>
      <c r="I229" s="1"/>
      <c r="J229">
        <f t="shared" si="157"/>
        <v>0</v>
      </c>
      <c r="K229">
        <f t="shared" si="145"/>
        <v>0</v>
      </c>
      <c r="L229">
        <f t="shared" si="146"/>
        <v>0</v>
      </c>
      <c r="M229">
        <f t="shared" si="147"/>
        <v>0</v>
      </c>
      <c r="N229">
        <f t="shared" si="148"/>
        <v>1</v>
      </c>
      <c r="O229">
        <f t="shared" si="149"/>
        <v>0</v>
      </c>
      <c r="P229">
        <f t="shared" si="150"/>
        <v>0</v>
      </c>
      <c r="Q229">
        <f t="shared" si="151"/>
        <v>0</v>
      </c>
      <c r="R229">
        <f t="shared" si="152"/>
        <v>0</v>
      </c>
      <c r="S229">
        <f>VLOOKUP(D229,[1]stage!A:B,2,TRUE)</f>
        <v>0</v>
      </c>
      <c r="T229">
        <f t="shared" si="158"/>
        <v>0</v>
      </c>
      <c r="U229">
        <v>0</v>
      </c>
      <c r="V229">
        <v>1</v>
      </c>
      <c r="W229">
        <v>0</v>
      </c>
      <c r="X229">
        <v>1</v>
      </c>
      <c r="Y229">
        <v>0</v>
      </c>
      <c r="Z229">
        <v>0</v>
      </c>
      <c r="AA229">
        <f>VLOOKUP(D229,[1]Demand!A:B,2,TRUE)</f>
        <v>269</v>
      </c>
      <c r="AB229">
        <f t="shared" si="153"/>
        <v>9</v>
      </c>
      <c r="AC229">
        <f t="shared" si="159"/>
        <v>100</v>
      </c>
      <c r="AD229">
        <f t="shared" si="160"/>
        <v>150</v>
      </c>
      <c r="AE229">
        <f t="shared" si="161"/>
        <v>241</v>
      </c>
      <c r="AF229">
        <f t="shared" si="188"/>
        <v>150</v>
      </c>
      <c r="AG229">
        <f t="shared" si="188"/>
        <v>241</v>
      </c>
      <c r="AH229">
        <f t="shared" si="189"/>
        <v>0</v>
      </c>
      <c r="AI229">
        <f t="shared" si="189"/>
        <v>0</v>
      </c>
      <c r="AJ229">
        <f t="shared" si="189"/>
        <v>0</v>
      </c>
      <c r="AK229">
        <f t="shared" si="185"/>
        <v>0</v>
      </c>
      <c r="AL229">
        <f t="shared" si="185"/>
        <v>0</v>
      </c>
      <c r="AM229">
        <f t="shared" si="185"/>
        <v>0</v>
      </c>
      <c r="AN229">
        <f t="shared" si="154"/>
        <v>1</v>
      </c>
      <c r="AO229">
        <f t="shared" si="190"/>
        <v>0</v>
      </c>
      <c r="AP229">
        <f t="shared" si="190"/>
        <v>1</v>
      </c>
      <c r="AQ229">
        <f t="shared" si="190"/>
        <v>0</v>
      </c>
      <c r="AR229">
        <f t="shared" si="186"/>
        <v>1</v>
      </c>
      <c r="AS229">
        <f t="shared" si="186"/>
        <v>0</v>
      </c>
      <c r="AT229">
        <f t="shared" si="186"/>
        <v>0</v>
      </c>
      <c r="AU229" t="b">
        <f t="shared" si="162"/>
        <v>0</v>
      </c>
      <c r="AV229" t="b">
        <f t="shared" si="163"/>
        <v>0</v>
      </c>
      <c r="AW229" t="b">
        <f t="shared" si="155"/>
        <v>0</v>
      </c>
      <c r="AX229">
        <f t="shared" si="156"/>
        <v>0</v>
      </c>
      <c r="AY229">
        <f t="shared" si="191"/>
        <v>0</v>
      </c>
      <c r="AZ229">
        <f t="shared" si="191"/>
        <v>0</v>
      </c>
      <c r="BA229">
        <f t="shared" si="191"/>
        <v>0</v>
      </c>
      <c r="BB229">
        <f t="shared" si="187"/>
        <v>0</v>
      </c>
      <c r="BC229">
        <f t="shared" si="187"/>
        <v>0</v>
      </c>
      <c r="BD229">
        <f t="shared" si="187"/>
        <v>0</v>
      </c>
      <c r="BE229">
        <f t="shared" si="164"/>
        <v>1</v>
      </c>
      <c r="BF229">
        <f t="shared" si="165"/>
        <v>0</v>
      </c>
      <c r="BG229">
        <f t="shared" si="166"/>
        <v>1</v>
      </c>
      <c r="BH229">
        <f t="shared" si="167"/>
        <v>0</v>
      </c>
      <c r="BI229">
        <f t="shared" si="168"/>
        <v>1</v>
      </c>
      <c r="BJ229">
        <f t="shared" si="169"/>
        <v>0</v>
      </c>
      <c r="BK229">
        <f t="shared" si="170"/>
        <v>0</v>
      </c>
      <c r="BL229">
        <f t="shared" si="171"/>
        <v>0</v>
      </c>
      <c r="BM229">
        <f t="shared" si="172"/>
        <v>0</v>
      </c>
      <c r="BN229">
        <f t="shared" si="173"/>
        <v>0</v>
      </c>
      <c r="BO229">
        <f t="shared" si="174"/>
        <v>0</v>
      </c>
      <c r="BP229">
        <f t="shared" si="175"/>
        <v>0</v>
      </c>
      <c r="BQ229">
        <f t="shared" si="176"/>
        <v>0</v>
      </c>
      <c r="BR229">
        <f t="shared" si="177"/>
        <v>0</v>
      </c>
      <c r="BS229">
        <f t="shared" si="178"/>
        <v>0</v>
      </c>
      <c r="BT229">
        <f t="shared" si="179"/>
        <v>0</v>
      </c>
      <c r="BU229">
        <f t="shared" si="180"/>
        <v>0</v>
      </c>
      <c r="BV229">
        <f t="shared" si="181"/>
        <v>0</v>
      </c>
      <c r="BW229">
        <f t="shared" si="182"/>
        <v>0</v>
      </c>
      <c r="BX229">
        <f t="shared" si="183"/>
        <v>0</v>
      </c>
      <c r="BY229">
        <f t="shared" si="184"/>
        <v>0</v>
      </c>
      <c r="BZ229">
        <v>1</v>
      </c>
    </row>
    <row r="230" spans="1:78" x14ac:dyDescent="0.2">
      <c r="A230">
        <v>5</v>
      </c>
      <c r="B230">
        <v>932</v>
      </c>
      <c r="C230" t="s">
        <v>36</v>
      </c>
      <c r="D230">
        <v>5</v>
      </c>
      <c r="E230">
        <v>350</v>
      </c>
      <c r="F230">
        <v>1</v>
      </c>
      <c r="G230">
        <v>3</v>
      </c>
      <c r="H230" s="2">
        <v>2.06</v>
      </c>
      <c r="I230" s="1"/>
      <c r="J230">
        <f t="shared" si="157"/>
        <v>0</v>
      </c>
      <c r="K230">
        <f t="shared" si="145"/>
        <v>0</v>
      </c>
      <c r="L230">
        <f t="shared" si="146"/>
        <v>0</v>
      </c>
      <c r="M230">
        <f t="shared" si="147"/>
        <v>0</v>
      </c>
      <c r="N230">
        <f t="shared" si="148"/>
        <v>0</v>
      </c>
      <c r="O230">
        <f t="shared" si="149"/>
        <v>1</v>
      </c>
      <c r="P230">
        <f t="shared" si="150"/>
        <v>0</v>
      </c>
      <c r="Q230">
        <f t="shared" si="151"/>
        <v>0</v>
      </c>
      <c r="R230">
        <f t="shared" si="152"/>
        <v>0</v>
      </c>
      <c r="S230">
        <f>VLOOKUP(D230,[1]stage!A:B,2,TRUE)</f>
        <v>0</v>
      </c>
      <c r="T230">
        <f t="shared" si="158"/>
        <v>0</v>
      </c>
      <c r="U230">
        <v>0</v>
      </c>
      <c r="V230">
        <v>1</v>
      </c>
      <c r="W230">
        <v>0</v>
      </c>
      <c r="X230">
        <v>1</v>
      </c>
      <c r="Y230">
        <v>0</v>
      </c>
      <c r="Z230">
        <v>0</v>
      </c>
      <c r="AA230">
        <f>VLOOKUP(D230,[1]Demand!A:B,2,TRUE)</f>
        <v>250</v>
      </c>
      <c r="AB230">
        <f t="shared" si="153"/>
        <v>269</v>
      </c>
      <c r="AC230">
        <f t="shared" si="159"/>
        <v>250</v>
      </c>
      <c r="AD230">
        <f t="shared" si="160"/>
        <v>100</v>
      </c>
      <c r="AE230">
        <f t="shared" si="161"/>
        <v>81</v>
      </c>
      <c r="AF230">
        <f t="shared" si="188"/>
        <v>100</v>
      </c>
      <c r="AG230">
        <f t="shared" si="188"/>
        <v>81</v>
      </c>
      <c r="AH230">
        <f t="shared" si="189"/>
        <v>0</v>
      </c>
      <c r="AI230">
        <f t="shared" si="189"/>
        <v>0</v>
      </c>
      <c r="AJ230">
        <f t="shared" si="189"/>
        <v>0</v>
      </c>
      <c r="AK230">
        <f t="shared" si="185"/>
        <v>0</v>
      </c>
      <c r="AL230">
        <f t="shared" si="185"/>
        <v>0</v>
      </c>
      <c r="AM230">
        <f t="shared" si="185"/>
        <v>0</v>
      </c>
      <c r="AN230">
        <f t="shared" si="154"/>
        <v>0</v>
      </c>
      <c r="AO230">
        <f t="shared" si="190"/>
        <v>0</v>
      </c>
      <c r="AP230">
        <f t="shared" si="190"/>
        <v>0</v>
      </c>
      <c r="AQ230">
        <f t="shared" si="190"/>
        <v>0</v>
      </c>
      <c r="AR230">
        <f t="shared" si="186"/>
        <v>0</v>
      </c>
      <c r="AS230">
        <f t="shared" si="186"/>
        <v>0</v>
      </c>
      <c r="AT230">
        <f t="shared" si="186"/>
        <v>0</v>
      </c>
      <c r="AU230" t="b">
        <f t="shared" si="162"/>
        <v>0</v>
      </c>
      <c r="AV230" t="b">
        <f t="shared" si="163"/>
        <v>1</v>
      </c>
      <c r="AW230" t="b">
        <f t="shared" si="155"/>
        <v>1</v>
      </c>
      <c r="AX230">
        <f t="shared" si="156"/>
        <v>1</v>
      </c>
      <c r="AY230">
        <f t="shared" si="191"/>
        <v>0</v>
      </c>
      <c r="AZ230">
        <f t="shared" si="191"/>
        <v>1</v>
      </c>
      <c r="BA230">
        <f t="shared" si="191"/>
        <v>0</v>
      </c>
      <c r="BB230">
        <f t="shared" si="187"/>
        <v>1</v>
      </c>
      <c r="BC230">
        <f t="shared" si="187"/>
        <v>0</v>
      </c>
      <c r="BD230">
        <f t="shared" si="187"/>
        <v>0</v>
      </c>
      <c r="BE230">
        <f t="shared" si="164"/>
        <v>1</v>
      </c>
      <c r="BF230">
        <f t="shared" si="165"/>
        <v>0</v>
      </c>
      <c r="BG230">
        <f t="shared" si="166"/>
        <v>1</v>
      </c>
      <c r="BH230">
        <f t="shared" si="167"/>
        <v>0</v>
      </c>
      <c r="BI230">
        <f t="shared" si="168"/>
        <v>1</v>
      </c>
      <c r="BJ230">
        <f t="shared" si="169"/>
        <v>0</v>
      </c>
      <c r="BK230">
        <f t="shared" si="170"/>
        <v>0</v>
      </c>
      <c r="BL230">
        <f t="shared" si="171"/>
        <v>0</v>
      </c>
      <c r="BM230">
        <f t="shared" si="172"/>
        <v>0</v>
      </c>
      <c r="BN230">
        <f t="shared" si="173"/>
        <v>0</v>
      </c>
      <c r="BO230">
        <f t="shared" si="174"/>
        <v>0</v>
      </c>
      <c r="BP230">
        <f t="shared" si="175"/>
        <v>0</v>
      </c>
      <c r="BQ230">
        <f t="shared" si="176"/>
        <v>0</v>
      </c>
      <c r="BR230">
        <f t="shared" si="177"/>
        <v>0</v>
      </c>
      <c r="BS230">
        <f t="shared" si="178"/>
        <v>0</v>
      </c>
      <c r="BT230">
        <f t="shared" si="179"/>
        <v>0</v>
      </c>
      <c r="BU230">
        <f t="shared" si="180"/>
        <v>0</v>
      </c>
      <c r="BV230">
        <f t="shared" si="181"/>
        <v>0</v>
      </c>
      <c r="BW230">
        <f t="shared" si="182"/>
        <v>0</v>
      </c>
      <c r="BX230">
        <f t="shared" si="183"/>
        <v>0</v>
      </c>
      <c r="BY230">
        <f t="shared" si="184"/>
        <v>0</v>
      </c>
      <c r="BZ230">
        <v>1</v>
      </c>
    </row>
    <row r="231" spans="1:78" x14ac:dyDescent="0.2">
      <c r="A231">
        <v>5</v>
      </c>
      <c r="B231">
        <v>932</v>
      </c>
      <c r="C231" t="s">
        <v>36</v>
      </c>
      <c r="D231">
        <v>6</v>
      </c>
      <c r="E231">
        <v>200</v>
      </c>
      <c r="F231">
        <v>1</v>
      </c>
      <c r="G231">
        <v>3</v>
      </c>
      <c r="H231" s="2">
        <v>2.06</v>
      </c>
      <c r="I231" s="1"/>
      <c r="J231">
        <f t="shared" si="157"/>
        <v>0</v>
      </c>
      <c r="K231">
        <f t="shared" si="145"/>
        <v>0</v>
      </c>
      <c r="L231">
        <f t="shared" si="146"/>
        <v>0</v>
      </c>
      <c r="M231">
        <f t="shared" si="147"/>
        <v>0</v>
      </c>
      <c r="N231">
        <f t="shared" si="148"/>
        <v>0</v>
      </c>
      <c r="O231">
        <f t="shared" si="149"/>
        <v>0</v>
      </c>
      <c r="P231">
        <f t="shared" si="150"/>
        <v>1</v>
      </c>
      <c r="Q231">
        <f t="shared" si="151"/>
        <v>0</v>
      </c>
      <c r="R231">
        <f t="shared" si="152"/>
        <v>0</v>
      </c>
      <c r="S231">
        <f>VLOOKUP(D231,[1]stage!A:B,2,TRUE)</f>
        <v>0</v>
      </c>
      <c r="T231">
        <f t="shared" si="158"/>
        <v>0</v>
      </c>
      <c r="U231">
        <v>0</v>
      </c>
      <c r="V231">
        <v>1</v>
      </c>
      <c r="W231">
        <v>0</v>
      </c>
      <c r="X231">
        <v>1</v>
      </c>
      <c r="Y231">
        <v>0</v>
      </c>
      <c r="Z231">
        <v>0</v>
      </c>
      <c r="AA231">
        <f>VLOOKUP(D231,[1]Demand!A:B,2,TRUE)</f>
        <v>19</v>
      </c>
      <c r="AB231">
        <f t="shared" si="153"/>
        <v>250</v>
      </c>
      <c r="AC231">
        <f t="shared" si="159"/>
        <v>350</v>
      </c>
      <c r="AD231">
        <f t="shared" si="160"/>
        <v>-150</v>
      </c>
      <c r="AE231">
        <f t="shared" si="161"/>
        <v>-50</v>
      </c>
      <c r="AF231">
        <f t="shared" si="188"/>
        <v>150</v>
      </c>
      <c r="AG231">
        <f t="shared" si="188"/>
        <v>50</v>
      </c>
      <c r="AH231">
        <f t="shared" si="189"/>
        <v>0</v>
      </c>
      <c r="AI231">
        <f t="shared" si="189"/>
        <v>0</v>
      </c>
      <c r="AJ231">
        <f t="shared" si="189"/>
        <v>0</v>
      </c>
      <c r="AK231">
        <f t="shared" si="185"/>
        <v>0</v>
      </c>
      <c r="AL231">
        <f t="shared" si="185"/>
        <v>0</v>
      </c>
      <c r="AM231">
        <f t="shared" si="185"/>
        <v>0</v>
      </c>
      <c r="AN231">
        <f t="shared" si="154"/>
        <v>1</v>
      </c>
      <c r="AO231">
        <f t="shared" si="190"/>
        <v>0</v>
      </c>
      <c r="AP231">
        <f t="shared" si="190"/>
        <v>1</v>
      </c>
      <c r="AQ231">
        <f t="shared" si="190"/>
        <v>0</v>
      </c>
      <c r="AR231">
        <f t="shared" si="186"/>
        <v>1</v>
      </c>
      <c r="AS231">
        <f t="shared" si="186"/>
        <v>0</v>
      </c>
      <c r="AT231">
        <f t="shared" si="186"/>
        <v>0</v>
      </c>
      <c r="AU231" t="b">
        <f t="shared" si="162"/>
        <v>1</v>
      </c>
      <c r="AV231" t="b">
        <f t="shared" si="163"/>
        <v>0</v>
      </c>
      <c r="AW231" t="b">
        <f t="shared" si="155"/>
        <v>1</v>
      </c>
      <c r="AX231">
        <f t="shared" si="156"/>
        <v>1</v>
      </c>
      <c r="AY231">
        <f t="shared" si="191"/>
        <v>0</v>
      </c>
      <c r="AZ231">
        <f t="shared" si="191"/>
        <v>1</v>
      </c>
      <c r="BA231">
        <f t="shared" si="191"/>
        <v>0</v>
      </c>
      <c r="BB231">
        <f t="shared" si="187"/>
        <v>1</v>
      </c>
      <c r="BC231">
        <f t="shared" si="187"/>
        <v>0</v>
      </c>
      <c r="BD231">
        <f t="shared" si="187"/>
        <v>0</v>
      </c>
      <c r="BE231">
        <f t="shared" si="164"/>
        <v>1</v>
      </c>
      <c r="BF231">
        <f t="shared" si="165"/>
        <v>0</v>
      </c>
      <c r="BG231">
        <f t="shared" si="166"/>
        <v>1</v>
      </c>
      <c r="BH231">
        <f t="shared" si="167"/>
        <v>0</v>
      </c>
      <c r="BI231">
        <f t="shared" si="168"/>
        <v>1</v>
      </c>
      <c r="BJ231">
        <f t="shared" si="169"/>
        <v>0</v>
      </c>
      <c r="BK231">
        <f t="shared" si="170"/>
        <v>0</v>
      </c>
      <c r="BL231">
        <f t="shared" si="171"/>
        <v>0</v>
      </c>
      <c r="BM231">
        <f t="shared" si="172"/>
        <v>0</v>
      </c>
      <c r="BN231">
        <f t="shared" si="173"/>
        <v>0</v>
      </c>
      <c r="BO231">
        <f t="shared" si="174"/>
        <v>0</v>
      </c>
      <c r="BP231">
        <f t="shared" si="175"/>
        <v>0</v>
      </c>
      <c r="BQ231">
        <f t="shared" si="176"/>
        <v>0</v>
      </c>
      <c r="BR231">
        <f t="shared" si="177"/>
        <v>0</v>
      </c>
      <c r="BS231">
        <f t="shared" si="178"/>
        <v>0</v>
      </c>
      <c r="BT231">
        <f t="shared" si="179"/>
        <v>0</v>
      </c>
      <c r="BU231">
        <f t="shared" si="180"/>
        <v>0</v>
      </c>
      <c r="BV231">
        <f t="shared" si="181"/>
        <v>0</v>
      </c>
      <c r="BW231">
        <f t="shared" si="182"/>
        <v>0</v>
      </c>
      <c r="BX231">
        <f t="shared" si="183"/>
        <v>0</v>
      </c>
      <c r="BY231">
        <f t="shared" si="184"/>
        <v>0</v>
      </c>
      <c r="BZ231">
        <v>1</v>
      </c>
    </row>
    <row r="232" spans="1:78" x14ac:dyDescent="0.2">
      <c r="A232">
        <v>5</v>
      </c>
      <c r="B232">
        <v>932</v>
      </c>
      <c r="C232" t="s">
        <v>36</v>
      </c>
      <c r="D232">
        <v>7</v>
      </c>
      <c r="E232">
        <v>300</v>
      </c>
      <c r="F232">
        <v>1</v>
      </c>
      <c r="G232">
        <v>3</v>
      </c>
      <c r="H232" s="2">
        <v>2.06</v>
      </c>
      <c r="I232" s="1"/>
      <c r="J232">
        <f t="shared" si="157"/>
        <v>0</v>
      </c>
      <c r="K232">
        <f t="shared" si="145"/>
        <v>0</v>
      </c>
      <c r="L232">
        <f t="shared" si="146"/>
        <v>0</v>
      </c>
      <c r="M232">
        <f t="shared" si="147"/>
        <v>0</v>
      </c>
      <c r="N232">
        <f t="shared" si="148"/>
        <v>0</v>
      </c>
      <c r="O232">
        <f t="shared" si="149"/>
        <v>0</v>
      </c>
      <c r="P232">
        <f t="shared" si="150"/>
        <v>0</v>
      </c>
      <c r="Q232">
        <f t="shared" si="151"/>
        <v>1</v>
      </c>
      <c r="R232">
        <f t="shared" si="152"/>
        <v>0</v>
      </c>
      <c r="S232">
        <f>VLOOKUP(D232,[1]stage!A:B,2,TRUE)</f>
        <v>0</v>
      </c>
      <c r="T232">
        <f t="shared" si="158"/>
        <v>0</v>
      </c>
      <c r="U232">
        <v>0</v>
      </c>
      <c r="V232">
        <v>1</v>
      </c>
      <c r="W232">
        <v>0</v>
      </c>
      <c r="X232">
        <v>1</v>
      </c>
      <c r="Y232">
        <v>0</v>
      </c>
      <c r="Z232">
        <v>0</v>
      </c>
      <c r="AA232">
        <f>VLOOKUP(D232,[1]Demand!A:B,2,TRUE)</f>
        <v>321</v>
      </c>
      <c r="AB232">
        <f t="shared" si="153"/>
        <v>19</v>
      </c>
      <c r="AC232">
        <f t="shared" si="159"/>
        <v>200</v>
      </c>
      <c r="AD232">
        <f t="shared" si="160"/>
        <v>100</v>
      </c>
      <c r="AE232">
        <f t="shared" si="161"/>
        <v>281</v>
      </c>
      <c r="AF232">
        <f t="shared" si="188"/>
        <v>100</v>
      </c>
      <c r="AG232">
        <f t="shared" si="188"/>
        <v>281</v>
      </c>
      <c r="AH232">
        <f t="shared" si="189"/>
        <v>0</v>
      </c>
      <c r="AI232">
        <f t="shared" si="189"/>
        <v>0</v>
      </c>
      <c r="AJ232">
        <f t="shared" si="189"/>
        <v>0</v>
      </c>
      <c r="AK232">
        <f t="shared" si="185"/>
        <v>0</v>
      </c>
      <c r="AL232">
        <f t="shared" si="185"/>
        <v>0</v>
      </c>
      <c r="AM232">
        <f t="shared" si="185"/>
        <v>0</v>
      </c>
      <c r="AN232">
        <f t="shared" si="154"/>
        <v>1</v>
      </c>
      <c r="AO232">
        <f t="shared" si="190"/>
        <v>0</v>
      </c>
      <c r="AP232">
        <f t="shared" si="190"/>
        <v>1</v>
      </c>
      <c r="AQ232">
        <f t="shared" si="190"/>
        <v>0</v>
      </c>
      <c r="AR232">
        <f t="shared" si="186"/>
        <v>1</v>
      </c>
      <c r="AS232">
        <f t="shared" si="186"/>
        <v>0</v>
      </c>
      <c r="AT232">
        <f t="shared" si="186"/>
        <v>0</v>
      </c>
      <c r="AU232" t="b">
        <f t="shared" si="162"/>
        <v>0</v>
      </c>
      <c r="AV232" t="b">
        <f t="shared" si="163"/>
        <v>0</v>
      </c>
      <c r="AW232" t="b">
        <f t="shared" si="155"/>
        <v>0</v>
      </c>
      <c r="AX232">
        <f t="shared" si="156"/>
        <v>0</v>
      </c>
      <c r="AY232">
        <f t="shared" si="191"/>
        <v>0</v>
      </c>
      <c r="AZ232">
        <f t="shared" si="191"/>
        <v>0</v>
      </c>
      <c r="BA232">
        <f t="shared" si="191"/>
        <v>0</v>
      </c>
      <c r="BB232">
        <f t="shared" si="187"/>
        <v>0</v>
      </c>
      <c r="BC232">
        <f t="shared" si="187"/>
        <v>0</v>
      </c>
      <c r="BD232">
        <f t="shared" si="187"/>
        <v>0</v>
      </c>
      <c r="BE232">
        <f t="shared" si="164"/>
        <v>1</v>
      </c>
      <c r="BF232">
        <f t="shared" si="165"/>
        <v>0</v>
      </c>
      <c r="BG232">
        <f t="shared" si="166"/>
        <v>1</v>
      </c>
      <c r="BH232">
        <f t="shared" si="167"/>
        <v>0</v>
      </c>
      <c r="BI232">
        <f t="shared" si="168"/>
        <v>1</v>
      </c>
      <c r="BJ232">
        <f t="shared" si="169"/>
        <v>0</v>
      </c>
      <c r="BK232">
        <f t="shared" si="170"/>
        <v>0</v>
      </c>
      <c r="BL232">
        <f t="shared" si="171"/>
        <v>0</v>
      </c>
      <c r="BM232">
        <f t="shared" si="172"/>
        <v>0</v>
      </c>
      <c r="BN232">
        <f t="shared" si="173"/>
        <v>0</v>
      </c>
      <c r="BO232">
        <f t="shared" si="174"/>
        <v>0</v>
      </c>
      <c r="BP232">
        <f t="shared" si="175"/>
        <v>0</v>
      </c>
      <c r="BQ232">
        <f t="shared" si="176"/>
        <v>0</v>
      </c>
      <c r="BR232">
        <f t="shared" si="177"/>
        <v>0</v>
      </c>
      <c r="BS232">
        <f t="shared" si="178"/>
        <v>0</v>
      </c>
      <c r="BT232">
        <f t="shared" si="179"/>
        <v>0</v>
      </c>
      <c r="BU232">
        <f t="shared" si="180"/>
        <v>0</v>
      </c>
      <c r="BV232">
        <f t="shared" si="181"/>
        <v>0</v>
      </c>
      <c r="BW232">
        <f t="shared" si="182"/>
        <v>0</v>
      </c>
      <c r="BX232">
        <f t="shared" si="183"/>
        <v>0</v>
      </c>
      <c r="BY232">
        <f t="shared" si="184"/>
        <v>0</v>
      </c>
      <c r="BZ232">
        <v>1</v>
      </c>
    </row>
    <row r="233" spans="1:78" x14ac:dyDescent="0.2">
      <c r="A233">
        <v>5</v>
      </c>
      <c r="B233">
        <v>932</v>
      </c>
      <c r="C233" t="s">
        <v>36</v>
      </c>
      <c r="D233">
        <v>8</v>
      </c>
      <c r="E233">
        <v>400</v>
      </c>
      <c r="F233">
        <v>1</v>
      </c>
      <c r="G233">
        <v>3</v>
      </c>
      <c r="H233" s="2">
        <v>2.06</v>
      </c>
      <c r="I233" s="1"/>
      <c r="J233">
        <f t="shared" si="157"/>
        <v>0</v>
      </c>
      <c r="K233">
        <f t="shared" si="145"/>
        <v>0</v>
      </c>
      <c r="L233">
        <f t="shared" si="146"/>
        <v>0</v>
      </c>
      <c r="M233">
        <f t="shared" si="147"/>
        <v>0</v>
      </c>
      <c r="N233">
        <f t="shared" si="148"/>
        <v>0</v>
      </c>
      <c r="O233">
        <f t="shared" si="149"/>
        <v>0</v>
      </c>
      <c r="P233">
        <f t="shared" si="150"/>
        <v>0</v>
      </c>
      <c r="Q233">
        <f t="shared" si="151"/>
        <v>0</v>
      </c>
      <c r="R233">
        <f t="shared" si="152"/>
        <v>1</v>
      </c>
      <c r="S233">
        <f>VLOOKUP(D233,[1]stage!A:B,2,TRUE)</f>
        <v>0</v>
      </c>
      <c r="T233">
        <f t="shared" si="158"/>
        <v>0</v>
      </c>
      <c r="U233">
        <v>0</v>
      </c>
      <c r="V233">
        <v>1</v>
      </c>
      <c r="W233">
        <v>0</v>
      </c>
      <c r="X233">
        <v>1</v>
      </c>
      <c r="Y233">
        <v>0</v>
      </c>
      <c r="Z233">
        <v>0</v>
      </c>
      <c r="AA233">
        <f>VLOOKUP(D233,[1]Demand!A:B,2,TRUE)</f>
        <v>414</v>
      </c>
      <c r="AB233">
        <f t="shared" si="153"/>
        <v>321</v>
      </c>
      <c r="AC233">
        <f t="shared" si="159"/>
        <v>300</v>
      </c>
      <c r="AD233">
        <f t="shared" si="160"/>
        <v>100</v>
      </c>
      <c r="AE233">
        <f t="shared" si="161"/>
        <v>79</v>
      </c>
      <c r="AF233">
        <f t="shared" si="188"/>
        <v>100</v>
      </c>
      <c r="AG233">
        <f t="shared" si="188"/>
        <v>79</v>
      </c>
      <c r="AH233">
        <f t="shared" si="189"/>
        <v>0</v>
      </c>
      <c r="AI233">
        <f t="shared" si="189"/>
        <v>0</v>
      </c>
      <c r="AJ233">
        <f t="shared" si="189"/>
        <v>0</v>
      </c>
      <c r="AK233">
        <f t="shared" si="185"/>
        <v>0</v>
      </c>
      <c r="AL233">
        <f t="shared" si="185"/>
        <v>0</v>
      </c>
      <c r="AM233">
        <f t="shared" si="185"/>
        <v>0</v>
      </c>
      <c r="AN233">
        <f t="shared" si="154"/>
        <v>0</v>
      </c>
      <c r="AO233">
        <f t="shared" si="190"/>
        <v>0</v>
      </c>
      <c r="AP233">
        <f t="shared" si="190"/>
        <v>0</v>
      </c>
      <c r="AQ233">
        <f t="shared" si="190"/>
        <v>0</v>
      </c>
      <c r="AR233">
        <f t="shared" si="186"/>
        <v>0</v>
      </c>
      <c r="AS233">
        <f t="shared" si="186"/>
        <v>0</v>
      </c>
      <c r="AT233">
        <f t="shared" si="186"/>
        <v>0</v>
      </c>
      <c r="AU233" t="b">
        <f t="shared" si="162"/>
        <v>0</v>
      </c>
      <c r="AV233" t="b">
        <f t="shared" si="163"/>
        <v>1</v>
      </c>
      <c r="AW233" t="b">
        <f t="shared" si="155"/>
        <v>1</v>
      </c>
      <c r="AX233">
        <f t="shared" si="156"/>
        <v>1</v>
      </c>
      <c r="AY233">
        <f t="shared" si="191"/>
        <v>0</v>
      </c>
      <c r="AZ233">
        <f t="shared" si="191"/>
        <v>1</v>
      </c>
      <c r="BA233">
        <f t="shared" si="191"/>
        <v>0</v>
      </c>
      <c r="BB233">
        <f t="shared" si="187"/>
        <v>1</v>
      </c>
      <c r="BC233">
        <f t="shared" si="187"/>
        <v>0</v>
      </c>
      <c r="BD233">
        <f t="shared" si="187"/>
        <v>0</v>
      </c>
      <c r="BE233">
        <f t="shared" si="164"/>
        <v>1</v>
      </c>
      <c r="BF233">
        <f t="shared" si="165"/>
        <v>0</v>
      </c>
      <c r="BG233">
        <f t="shared" si="166"/>
        <v>1</v>
      </c>
      <c r="BH233">
        <f t="shared" si="167"/>
        <v>0</v>
      </c>
      <c r="BI233">
        <f t="shared" si="168"/>
        <v>1</v>
      </c>
      <c r="BJ233">
        <f t="shared" si="169"/>
        <v>0</v>
      </c>
      <c r="BK233">
        <f t="shared" si="170"/>
        <v>0</v>
      </c>
      <c r="BL233">
        <f t="shared" si="171"/>
        <v>0</v>
      </c>
      <c r="BM233">
        <f t="shared" si="172"/>
        <v>0</v>
      </c>
      <c r="BN233">
        <f t="shared" si="173"/>
        <v>0</v>
      </c>
      <c r="BO233">
        <f t="shared" si="174"/>
        <v>0</v>
      </c>
      <c r="BP233">
        <f t="shared" si="175"/>
        <v>0</v>
      </c>
      <c r="BQ233">
        <f t="shared" si="176"/>
        <v>0</v>
      </c>
      <c r="BR233">
        <f t="shared" si="177"/>
        <v>0</v>
      </c>
      <c r="BS233">
        <f t="shared" si="178"/>
        <v>0</v>
      </c>
      <c r="BT233">
        <f t="shared" si="179"/>
        <v>0</v>
      </c>
      <c r="BU233">
        <f t="shared" si="180"/>
        <v>0</v>
      </c>
      <c r="BV233">
        <f t="shared" si="181"/>
        <v>0</v>
      </c>
      <c r="BW233">
        <f t="shared" si="182"/>
        <v>0</v>
      </c>
      <c r="BX233">
        <f t="shared" si="183"/>
        <v>0</v>
      </c>
      <c r="BY233">
        <f t="shared" si="184"/>
        <v>0</v>
      </c>
      <c r="BZ233">
        <v>1</v>
      </c>
    </row>
    <row r="234" spans="1:78" x14ac:dyDescent="0.2">
      <c r="A234">
        <v>5</v>
      </c>
      <c r="B234">
        <v>933</v>
      </c>
      <c r="C234" t="s">
        <v>37</v>
      </c>
      <c r="D234">
        <v>1</v>
      </c>
      <c r="E234">
        <v>250</v>
      </c>
      <c r="F234">
        <v>1</v>
      </c>
      <c r="G234">
        <v>6</v>
      </c>
      <c r="H234" s="2">
        <v>2.06</v>
      </c>
      <c r="I234" s="1"/>
      <c r="J234">
        <f t="shared" si="157"/>
        <v>0</v>
      </c>
      <c r="K234">
        <f t="shared" si="145"/>
        <v>1</v>
      </c>
      <c r="L234">
        <f t="shared" si="146"/>
        <v>0</v>
      </c>
      <c r="M234">
        <f t="shared" si="147"/>
        <v>0</v>
      </c>
      <c r="N234">
        <f t="shared" si="148"/>
        <v>0</v>
      </c>
      <c r="O234">
        <f t="shared" si="149"/>
        <v>0</v>
      </c>
      <c r="P234">
        <f t="shared" si="150"/>
        <v>0</v>
      </c>
      <c r="Q234">
        <f t="shared" si="151"/>
        <v>0</v>
      </c>
      <c r="R234">
        <f t="shared" si="152"/>
        <v>0</v>
      </c>
      <c r="S234">
        <f>VLOOKUP(D234,[1]stage!A:B,2,TRUE)</f>
        <v>0</v>
      </c>
      <c r="T234">
        <f t="shared" si="158"/>
        <v>0</v>
      </c>
      <c r="U234">
        <v>0</v>
      </c>
      <c r="V234">
        <v>1</v>
      </c>
      <c r="W234">
        <v>0</v>
      </c>
      <c r="X234">
        <v>1</v>
      </c>
      <c r="Y234">
        <v>0</v>
      </c>
      <c r="Z234">
        <v>0</v>
      </c>
      <c r="AA234">
        <f>VLOOKUP(D234,[1]Demand!A:B,2,TRUE)</f>
        <v>423</v>
      </c>
      <c r="AB234">
        <f t="shared" si="153"/>
        <v>414</v>
      </c>
      <c r="AC234">
        <f t="shared" si="159"/>
        <v>400</v>
      </c>
      <c r="AD234">
        <f t="shared" si="160"/>
        <v>-150</v>
      </c>
      <c r="AE234">
        <f t="shared" si="161"/>
        <v>-164</v>
      </c>
      <c r="AF234">
        <f t="shared" si="188"/>
        <v>150</v>
      </c>
      <c r="AG234">
        <f t="shared" si="188"/>
        <v>164</v>
      </c>
      <c r="AH234">
        <f t="shared" si="189"/>
        <v>0</v>
      </c>
      <c r="AI234">
        <f t="shared" si="189"/>
        <v>0</v>
      </c>
      <c r="AJ234">
        <f t="shared" si="189"/>
        <v>0</v>
      </c>
      <c r="AK234">
        <f t="shared" si="185"/>
        <v>0</v>
      </c>
      <c r="AL234">
        <f t="shared" si="185"/>
        <v>0</v>
      </c>
      <c r="AM234">
        <f t="shared" si="185"/>
        <v>0</v>
      </c>
      <c r="AN234">
        <f t="shared" si="154"/>
        <v>0</v>
      </c>
      <c r="AO234">
        <f t="shared" si="190"/>
        <v>0</v>
      </c>
      <c r="AP234">
        <f t="shared" si="190"/>
        <v>0</v>
      </c>
      <c r="AQ234">
        <f t="shared" si="190"/>
        <v>0</v>
      </c>
      <c r="AR234">
        <f t="shared" si="186"/>
        <v>0</v>
      </c>
      <c r="AS234">
        <f t="shared" si="186"/>
        <v>0</v>
      </c>
      <c r="AT234">
        <f t="shared" si="186"/>
        <v>0</v>
      </c>
      <c r="AU234" t="b">
        <f t="shared" si="162"/>
        <v>0</v>
      </c>
      <c r="AV234" t="b">
        <f t="shared" si="163"/>
        <v>0</v>
      </c>
      <c r="AW234" t="b">
        <f t="shared" si="155"/>
        <v>0</v>
      </c>
      <c r="AX234">
        <f t="shared" si="156"/>
        <v>0</v>
      </c>
      <c r="AY234">
        <f t="shared" si="191"/>
        <v>0</v>
      </c>
      <c r="AZ234">
        <f t="shared" si="191"/>
        <v>0</v>
      </c>
      <c r="BA234">
        <f t="shared" si="191"/>
        <v>0</v>
      </c>
      <c r="BB234">
        <f t="shared" si="187"/>
        <v>0</v>
      </c>
      <c r="BC234">
        <f t="shared" si="187"/>
        <v>0</v>
      </c>
      <c r="BD234">
        <f t="shared" si="187"/>
        <v>0</v>
      </c>
      <c r="BE234">
        <f t="shared" si="164"/>
        <v>0</v>
      </c>
      <c r="BF234">
        <f t="shared" si="165"/>
        <v>0</v>
      </c>
      <c r="BG234">
        <f t="shared" si="166"/>
        <v>0</v>
      </c>
      <c r="BH234">
        <f t="shared" si="167"/>
        <v>0</v>
      </c>
      <c r="BI234">
        <f t="shared" si="168"/>
        <v>0</v>
      </c>
      <c r="BJ234">
        <f t="shared" si="169"/>
        <v>0</v>
      </c>
      <c r="BK234">
        <f t="shared" si="170"/>
        <v>0</v>
      </c>
      <c r="BL234">
        <f t="shared" si="171"/>
        <v>0</v>
      </c>
      <c r="BM234">
        <f t="shared" si="172"/>
        <v>0</v>
      </c>
      <c r="BN234">
        <f t="shared" si="173"/>
        <v>0</v>
      </c>
      <c r="BO234">
        <f t="shared" si="174"/>
        <v>0</v>
      </c>
      <c r="BP234">
        <f t="shared" si="175"/>
        <v>0</v>
      </c>
      <c r="BQ234">
        <f t="shared" si="176"/>
        <v>0</v>
      </c>
      <c r="BR234">
        <f t="shared" si="177"/>
        <v>0</v>
      </c>
      <c r="BS234">
        <f t="shared" si="178"/>
        <v>1</v>
      </c>
      <c r="BT234">
        <f t="shared" si="179"/>
        <v>0</v>
      </c>
      <c r="BU234">
        <f t="shared" si="180"/>
        <v>1</v>
      </c>
      <c r="BV234">
        <f t="shared" si="181"/>
        <v>0</v>
      </c>
      <c r="BW234">
        <f t="shared" si="182"/>
        <v>1</v>
      </c>
      <c r="BX234">
        <f t="shared" si="183"/>
        <v>0</v>
      </c>
      <c r="BY234">
        <f t="shared" si="184"/>
        <v>0</v>
      </c>
      <c r="BZ234">
        <v>1</v>
      </c>
    </row>
    <row r="235" spans="1:78" x14ac:dyDescent="0.2">
      <c r="A235">
        <v>5</v>
      </c>
      <c r="B235">
        <v>933</v>
      </c>
      <c r="C235" t="s">
        <v>37</v>
      </c>
      <c r="D235">
        <v>2</v>
      </c>
      <c r="E235">
        <v>300</v>
      </c>
      <c r="F235">
        <v>1</v>
      </c>
      <c r="G235">
        <v>6</v>
      </c>
      <c r="H235" s="2">
        <v>2.06</v>
      </c>
      <c r="I235" s="1"/>
      <c r="J235">
        <f t="shared" si="157"/>
        <v>0</v>
      </c>
      <c r="K235">
        <f t="shared" si="145"/>
        <v>0</v>
      </c>
      <c r="L235">
        <f t="shared" si="146"/>
        <v>1</v>
      </c>
      <c r="M235">
        <f t="shared" si="147"/>
        <v>0</v>
      </c>
      <c r="N235">
        <f t="shared" si="148"/>
        <v>0</v>
      </c>
      <c r="O235">
        <f t="shared" si="149"/>
        <v>0</v>
      </c>
      <c r="P235">
        <f t="shared" si="150"/>
        <v>0</v>
      </c>
      <c r="Q235">
        <f t="shared" si="151"/>
        <v>0</v>
      </c>
      <c r="R235">
        <f t="shared" si="152"/>
        <v>0</v>
      </c>
      <c r="S235">
        <f>VLOOKUP(D235,[1]stage!A:B,2,TRUE)</f>
        <v>1</v>
      </c>
      <c r="T235">
        <f t="shared" si="158"/>
        <v>1</v>
      </c>
      <c r="U235">
        <v>0</v>
      </c>
      <c r="V235">
        <v>1</v>
      </c>
      <c r="W235">
        <v>0</v>
      </c>
      <c r="X235">
        <v>1</v>
      </c>
      <c r="Y235">
        <v>0</v>
      </c>
      <c r="Z235">
        <v>0</v>
      </c>
      <c r="AA235">
        <f>VLOOKUP(D235,[1]Demand!A:B,2,TRUE)</f>
        <v>152</v>
      </c>
      <c r="AB235">
        <f t="shared" si="153"/>
        <v>423</v>
      </c>
      <c r="AC235">
        <f t="shared" si="159"/>
        <v>250</v>
      </c>
      <c r="AD235">
        <f t="shared" si="160"/>
        <v>50</v>
      </c>
      <c r="AE235">
        <f t="shared" si="161"/>
        <v>-123</v>
      </c>
      <c r="AF235">
        <f t="shared" si="188"/>
        <v>50</v>
      </c>
      <c r="AG235">
        <f t="shared" si="188"/>
        <v>123</v>
      </c>
      <c r="AH235">
        <f t="shared" si="189"/>
        <v>0</v>
      </c>
      <c r="AI235">
        <f t="shared" si="189"/>
        <v>1</v>
      </c>
      <c r="AJ235">
        <f t="shared" si="189"/>
        <v>0</v>
      </c>
      <c r="AK235">
        <f t="shared" si="185"/>
        <v>1</v>
      </c>
      <c r="AL235">
        <f t="shared" si="185"/>
        <v>0</v>
      </c>
      <c r="AM235">
        <f t="shared" si="185"/>
        <v>0</v>
      </c>
      <c r="AN235">
        <f t="shared" si="154"/>
        <v>0</v>
      </c>
      <c r="AO235">
        <f t="shared" si="190"/>
        <v>0</v>
      </c>
      <c r="AP235">
        <f t="shared" si="190"/>
        <v>0</v>
      </c>
      <c r="AQ235">
        <f t="shared" si="190"/>
        <v>0</v>
      </c>
      <c r="AR235">
        <f t="shared" si="186"/>
        <v>0</v>
      </c>
      <c r="AS235">
        <f t="shared" si="186"/>
        <v>0</v>
      </c>
      <c r="AT235">
        <f t="shared" si="186"/>
        <v>0</v>
      </c>
      <c r="AU235" t="b">
        <f t="shared" si="162"/>
        <v>0</v>
      </c>
      <c r="AV235" t="b">
        <f t="shared" si="163"/>
        <v>1</v>
      </c>
      <c r="AW235" t="b">
        <f t="shared" si="155"/>
        <v>1</v>
      </c>
      <c r="AX235">
        <f t="shared" si="156"/>
        <v>1</v>
      </c>
      <c r="AY235">
        <f t="shared" si="191"/>
        <v>0</v>
      </c>
      <c r="AZ235">
        <f t="shared" si="191"/>
        <v>1</v>
      </c>
      <c r="BA235">
        <f t="shared" si="191"/>
        <v>0</v>
      </c>
      <c r="BB235">
        <f t="shared" si="187"/>
        <v>1</v>
      </c>
      <c r="BC235">
        <f t="shared" si="187"/>
        <v>0</v>
      </c>
      <c r="BD235">
        <f t="shared" si="187"/>
        <v>0</v>
      </c>
      <c r="BE235">
        <f t="shared" si="164"/>
        <v>0</v>
      </c>
      <c r="BF235">
        <f t="shared" si="165"/>
        <v>0</v>
      </c>
      <c r="BG235">
        <f t="shared" si="166"/>
        <v>0</v>
      </c>
      <c r="BH235">
        <f t="shared" si="167"/>
        <v>0</v>
      </c>
      <c r="BI235">
        <f t="shared" si="168"/>
        <v>0</v>
      </c>
      <c r="BJ235">
        <f t="shared" si="169"/>
        <v>0</v>
      </c>
      <c r="BK235">
        <f t="shared" si="170"/>
        <v>0</v>
      </c>
      <c r="BL235">
        <f t="shared" si="171"/>
        <v>0</v>
      </c>
      <c r="BM235">
        <f t="shared" si="172"/>
        <v>0</v>
      </c>
      <c r="BN235">
        <f t="shared" si="173"/>
        <v>0</v>
      </c>
      <c r="BO235">
        <f t="shared" si="174"/>
        <v>0</v>
      </c>
      <c r="BP235">
        <f t="shared" si="175"/>
        <v>0</v>
      </c>
      <c r="BQ235">
        <f t="shared" si="176"/>
        <v>0</v>
      </c>
      <c r="BR235">
        <f t="shared" si="177"/>
        <v>0</v>
      </c>
      <c r="BS235">
        <f t="shared" si="178"/>
        <v>1</v>
      </c>
      <c r="BT235">
        <f t="shared" si="179"/>
        <v>0</v>
      </c>
      <c r="BU235">
        <f t="shared" si="180"/>
        <v>1</v>
      </c>
      <c r="BV235">
        <f t="shared" si="181"/>
        <v>0</v>
      </c>
      <c r="BW235">
        <f t="shared" si="182"/>
        <v>1</v>
      </c>
      <c r="BX235">
        <f t="shared" si="183"/>
        <v>0</v>
      </c>
      <c r="BY235">
        <f t="shared" si="184"/>
        <v>0</v>
      </c>
      <c r="BZ235">
        <v>1</v>
      </c>
    </row>
    <row r="236" spans="1:78" x14ac:dyDescent="0.2">
      <c r="A236">
        <v>5</v>
      </c>
      <c r="B236">
        <v>933</v>
      </c>
      <c r="C236" t="s">
        <v>37</v>
      </c>
      <c r="D236">
        <v>3</v>
      </c>
      <c r="E236">
        <v>100</v>
      </c>
      <c r="F236">
        <v>1</v>
      </c>
      <c r="G236">
        <v>6</v>
      </c>
      <c r="H236" s="2">
        <v>2.06</v>
      </c>
      <c r="I236" s="1"/>
      <c r="J236">
        <f t="shared" si="157"/>
        <v>0</v>
      </c>
      <c r="K236">
        <f t="shared" si="145"/>
        <v>0</v>
      </c>
      <c r="L236">
        <f t="shared" si="146"/>
        <v>0</v>
      </c>
      <c r="M236">
        <f t="shared" si="147"/>
        <v>1</v>
      </c>
      <c r="N236">
        <f t="shared" si="148"/>
        <v>0</v>
      </c>
      <c r="O236">
        <f t="shared" si="149"/>
        <v>0</v>
      </c>
      <c r="P236">
        <f t="shared" si="150"/>
        <v>0</v>
      </c>
      <c r="Q236">
        <f t="shared" si="151"/>
        <v>0</v>
      </c>
      <c r="R236">
        <f t="shared" si="152"/>
        <v>0</v>
      </c>
      <c r="S236">
        <f>VLOOKUP(D236,[1]stage!A:B,2,TRUE)</f>
        <v>1</v>
      </c>
      <c r="T236">
        <f t="shared" si="158"/>
        <v>1</v>
      </c>
      <c r="U236">
        <v>0</v>
      </c>
      <c r="V236">
        <v>1</v>
      </c>
      <c r="W236">
        <v>0</v>
      </c>
      <c r="X236">
        <v>1</v>
      </c>
      <c r="Y236">
        <v>0</v>
      </c>
      <c r="Z236">
        <v>0</v>
      </c>
      <c r="AA236">
        <f>VLOOKUP(D236,[1]Demand!A:B,2,TRUE)</f>
        <v>9</v>
      </c>
      <c r="AB236">
        <f t="shared" si="153"/>
        <v>152</v>
      </c>
      <c r="AC236">
        <f t="shared" si="159"/>
        <v>300</v>
      </c>
      <c r="AD236">
        <f t="shared" si="160"/>
        <v>-200</v>
      </c>
      <c r="AE236">
        <f t="shared" si="161"/>
        <v>-52</v>
      </c>
      <c r="AF236">
        <f t="shared" si="188"/>
        <v>200</v>
      </c>
      <c r="AG236">
        <f t="shared" si="188"/>
        <v>52</v>
      </c>
      <c r="AH236">
        <f t="shared" si="189"/>
        <v>0</v>
      </c>
      <c r="AI236">
        <f t="shared" si="189"/>
        <v>1</v>
      </c>
      <c r="AJ236">
        <f t="shared" si="189"/>
        <v>0</v>
      </c>
      <c r="AK236">
        <f t="shared" si="185"/>
        <v>1</v>
      </c>
      <c r="AL236">
        <f t="shared" si="185"/>
        <v>0</v>
      </c>
      <c r="AM236">
        <f t="shared" si="185"/>
        <v>0</v>
      </c>
      <c r="AN236">
        <f t="shared" si="154"/>
        <v>1</v>
      </c>
      <c r="AO236">
        <f t="shared" si="190"/>
        <v>0</v>
      </c>
      <c r="AP236">
        <f t="shared" si="190"/>
        <v>1</v>
      </c>
      <c r="AQ236">
        <f t="shared" si="190"/>
        <v>0</v>
      </c>
      <c r="AR236">
        <f t="shared" si="186"/>
        <v>1</v>
      </c>
      <c r="AS236">
        <f t="shared" si="186"/>
        <v>0</v>
      </c>
      <c r="AT236">
        <f t="shared" si="186"/>
        <v>0</v>
      </c>
      <c r="AU236" t="b">
        <f t="shared" si="162"/>
        <v>1</v>
      </c>
      <c r="AV236" t="b">
        <f t="shared" si="163"/>
        <v>0</v>
      </c>
      <c r="AW236" t="b">
        <f t="shared" si="155"/>
        <v>1</v>
      </c>
      <c r="AX236">
        <f t="shared" si="156"/>
        <v>1</v>
      </c>
      <c r="AY236">
        <f t="shared" si="191"/>
        <v>0</v>
      </c>
      <c r="AZ236">
        <f t="shared" si="191"/>
        <v>1</v>
      </c>
      <c r="BA236">
        <f t="shared" si="191"/>
        <v>0</v>
      </c>
      <c r="BB236">
        <f t="shared" si="187"/>
        <v>1</v>
      </c>
      <c r="BC236">
        <f t="shared" si="187"/>
        <v>0</v>
      </c>
      <c r="BD236">
        <f t="shared" si="187"/>
        <v>0</v>
      </c>
      <c r="BE236">
        <f t="shared" si="164"/>
        <v>0</v>
      </c>
      <c r="BF236">
        <f t="shared" si="165"/>
        <v>0</v>
      </c>
      <c r="BG236">
        <f t="shared" si="166"/>
        <v>0</v>
      </c>
      <c r="BH236">
        <f t="shared" si="167"/>
        <v>0</v>
      </c>
      <c r="BI236">
        <f t="shared" si="168"/>
        <v>0</v>
      </c>
      <c r="BJ236">
        <f t="shared" si="169"/>
        <v>0</v>
      </c>
      <c r="BK236">
        <f t="shared" si="170"/>
        <v>0</v>
      </c>
      <c r="BL236">
        <f t="shared" si="171"/>
        <v>0</v>
      </c>
      <c r="BM236">
        <f t="shared" si="172"/>
        <v>0</v>
      </c>
      <c r="BN236">
        <f t="shared" si="173"/>
        <v>0</v>
      </c>
      <c r="BO236">
        <f t="shared" si="174"/>
        <v>0</v>
      </c>
      <c r="BP236">
        <f t="shared" si="175"/>
        <v>0</v>
      </c>
      <c r="BQ236">
        <f t="shared" si="176"/>
        <v>0</v>
      </c>
      <c r="BR236">
        <f t="shared" si="177"/>
        <v>0</v>
      </c>
      <c r="BS236">
        <f t="shared" si="178"/>
        <v>1</v>
      </c>
      <c r="BT236">
        <f t="shared" si="179"/>
        <v>0</v>
      </c>
      <c r="BU236">
        <f t="shared" si="180"/>
        <v>1</v>
      </c>
      <c r="BV236">
        <f t="shared" si="181"/>
        <v>0</v>
      </c>
      <c r="BW236">
        <f t="shared" si="182"/>
        <v>1</v>
      </c>
      <c r="BX236">
        <f t="shared" si="183"/>
        <v>0</v>
      </c>
      <c r="BY236">
        <f t="shared" si="184"/>
        <v>0</v>
      </c>
      <c r="BZ236">
        <v>1</v>
      </c>
    </row>
    <row r="237" spans="1:78" x14ac:dyDescent="0.2">
      <c r="A237">
        <v>5</v>
      </c>
      <c r="B237">
        <v>933</v>
      </c>
      <c r="C237" t="s">
        <v>37</v>
      </c>
      <c r="D237">
        <v>4</v>
      </c>
      <c r="E237">
        <v>250</v>
      </c>
      <c r="F237">
        <v>1</v>
      </c>
      <c r="G237">
        <v>6</v>
      </c>
      <c r="H237" s="2">
        <v>2.06</v>
      </c>
      <c r="I237" s="1"/>
      <c r="J237">
        <f t="shared" si="157"/>
        <v>0</v>
      </c>
      <c r="K237">
        <f t="shared" si="145"/>
        <v>0</v>
      </c>
      <c r="L237">
        <f t="shared" si="146"/>
        <v>0</v>
      </c>
      <c r="M237">
        <f t="shared" si="147"/>
        <v>0</v>
      </c>
      <c r="N237">
        <f t="shared" si="148"/>
        <v>1</v>
      </c>
      <c r="O237">
        <f t="shared" si="149"/>
        <v>0</v>
      </c>
      <c r="P237">
        <f t="shared" si="150"/>
        <v>0</v>
      </c>
      <c r="Q237">
        <f t="shared" si="151"/>
        <v>0</v>
      </c>
      <c r="R237">
        <f t="shared" si="152"/>
        <v>0</v>
      </c>
      <c r="S237">
        <f>VLOOKUP(D237,[1]stage!A:B,2,TRUE)</f>
        <v>0</v>
      </c>
      <c r="T237">
        <f t="shared" si="158"/>
        <v>0</v>
      </c>
      <c r="U237">
        <v>0</v>
      </c>
      <c r="V237">
        <v>1</v>
      </c>
      <c r="W237">
        <v>0</v>
      </c>
      <c r="X237">
        <v>1</v>
      </c>
      <c r="Y237">
        <v>0</v>
      </c>
      <c r="Z237">
        <v>0</v>
      </c>
      <c r="AA237">
        <f>VLOOKUP(D237,[1]Demand!A:B,2,TRUE)</f>
        <v>269</v>
      </c>
      <c r="AB237">
        <f t="shared" si="153"/>
        <v>9</v>
      </c>
      <c r="AC237">
        <f t="shared" si="159"/>
        <v>100</v>
      </c>
      <c r="AD237">
        <f t="shared" si="160"/>
        <v>150</v>
      </c>
      <c r="AE237">
        <f t="shared" si="161"/>
        <v>241</v>
      </c>
      <c r="AF237">
        <f t="shared" si="188"/>
        <v>150</v>
      </c>
      <c r="AG237">
        <f t="shared" si="188"/>
        <v>241</v>
      </c>
      <c r="AH237">
        <f t="shared" si="189"/>
        <v>0</v>
      </c>
      <c r="AI237">
        <f t="shared" si="189"/>
        <v>0</v>
      </c>
      <c r="AJ237">
        <f t="shared" si="189"/>
        <v>0</v>
      </c>
      <c r="AK237">
        <f t="shared" si="185"/>
        <v>0</v>
      </c>
      <c r="AL237">
        <f t="shared" si="185"/>
        <v>0</v>
      </c>
      <c r="AM237">
        <f t="shared" si="185"/>
        <v>0</v>
      </c>
      <c r="AN237">
        <f t="shared" si="154"/>
        <v>1</v>
      </c>
      <c r="AO237">
        <f t="shared" si="190"/>
        <v>0</v>
      </c>
      <c r="AP237">
        <f t="shared" si="190"/>
        <v>1</v>
      </c>
      <c r="AQ237">
        <f t="shared" si="190"/>
        <v>0</v>
      </c>
      <c r="AR237">
        <f t="shared" si="186"/>
        <v>1</v>
      </c>
      <c r="AS237">
        <f t="shared" si="186"/>
        <v>0</v>
      </c>
      <c r="AT237">
        <f t="shared" si="186"/>
        <v>0</v>
      </c>
      <c r="AU237" t="b">
        <f t="shared" si="162"/>
        <v>0</v>
      </c>
      <c r="AV237" t="b">
        <f t="shared" si="163"/>
        <v>0</v>
      </c>
      <c r="AW237" t="b">
        <f t="shared" si="155"/>
        <v>0</v>
      </c>
      <c r="AX237">
        <f t="shared" si="156"/>
        <v>0</v>
      </c>
      <c r="AY237">
        <f t="shared" si="191"/>
        <v>0</v>
      </c>
      <c r="AZ237">
        <f t="shared" si="191"/>
        <v>0</v>
      </c>
      <c r="BA237">
        <f t="shared" si="191"/>
        <v>0</v>
      </c>
      <c r="BB237">
        <f t="shared" si="187"/>
        <v>0</v>
      </c>
      <c r="BC237">
        <f t="shared" si="187"/>
        <v>0</v>
      </c>
      <c r="BD237">
        <f t="shared" si="187"/>
        <v>0</v>
      </c>
      <c r="BE237">
        <f t="shared" si="164"/>
        <v>0</v>
      </c>
      <c r="BF237">
        <f t="shared" si="165"/>
        <v>0</v>
      </c>
      <c r="BG237">
        <f t="shared" si="166"/>
        <v>0</v>
      </c>
      <c r="BH237">
        <f t="shared" si="167"/>
        <v>0</v>
      </c>
      <c r="BI237">
        <f t="shared" si="168"/>
        <v>0</v>
      </c>
      <c r="BJ237">
        <f t="shared" si="169"/>
        <v>0</v>
      </c>
      <c r="BK237">
        <f t="shared" si="170"/>
        <v>0</v>
      </c>
      <c r="BL237">
        <f t="shared" si="171"/>
        <v>0</v>
      </c>
      <c r="BM237">
        <f t="shared" si="172"/>
        <v>0</v>
      </c>
      <c r="BN237">
        <f t="shared" si="173"/>
        <v>0</v>
      </c>
      <c r="BO237">
        <f t="shared" si="174"/>
        <v>0</v>
      </c>
      <c r="BP237">
        <f t="shared" si="175"/>
        <v>0</v>
      </c>
      <c r="BQ237">
        <f t="shared" si="176"/>
        <v>0</v>
      </c>
      <c r="BR237">
        <f t="shared" si="177"/>
        <v>0</v>
      </c>
      <c r="BS237">
        <f t="shared" si="178"/>
        <v>1</v>
      </c>
      <c r="BT237">
        <f t="shared" si="179"/>
        <v>0</v>
      </c>
      <c r="BU237">
        <f t="shared" si="180"/>
        <v>1</v>
      </c>
      <c r="BV237">
        <f t="shared" si="181"/>
        <v>0</v>
      </c>
      <c r="BW237">
        <f t="shared" si="182"/>
        <v>1</v>
      </c>
      <c r="BX237">
        <f t="shared" si="183"/>
        <v>0</v>
      </c>
      <c r="BY237">
        <f t="shared" si="184"/>
        <v>0</v>
      </c>
      <c r="BZ237">
        <v>1</v>
      </c>
    </row>
    <row r="238" spans="1:78" x14ac:dyDescent="0.2">
      <c r="A238">
        <v>5</v>
      </c>
      <c r="B238">
        <v>933</v>
      </c>
      <c r="C238" t="s">
        <v>37</v>
      </c>
      <c r="D238">
        <v>5</v>
      </c>
      <c r="E238">
        <v>200</v>
      </c>
      <c r="F238">
        <v>1</v>
      </c>
      <c r="G238">
        <v>6</v>
      </c>
      <c r="H238" s="2">
        <v>2.06</v>
      </c>
      <c r="I238" s="1"/>
      <c r="J238">
        <f t="shared" si="157"/>
        <v>0</v>
      </c>
      <c r="K238">
        <f t="shared" si="145"/>
        <v>0</v>
      </c>
      <c r="L238">
        <f t="shared" si="146"/>
        <v>0</v>
      </c>
      <c r="M238">
        <f t="shared" si="147"/>
        <v>0</v>
      </c>
      <c r="N238">
        <f t="shared" si="148"/>
        <v>0</v>
      </c>
      <c r="O238">
        <f t="shared" si="149"/>
        <v>1</v>
      </c>
      <c r="P238">
        <f t="shared" si="150"/>
        <v>0</v>
      </c>
      <c r="Q238">
        <f t="shared" si="151"/>
        <v>0</v>
      </c>
      <c r="R238">
        <f t="shared" si="152"/>
        <v>0</v>
      </c>
      <c r="S238">
        <f>VLOOKUP(D238,[1]stage!A:B,2,TRUE)</f>
        <v>0</v>
      </c>
      <c r="T238">
        <f t="shared" si="158"/>
        <v>0</v>
      </c>
      <c r="U238">
        <v>0</v>
      </c>
      <c r="V238">
        <v>1</v>
      </c>
      <c r="W238">
        <v>0</v>
      </c>
      <c r="X238">
        <v>1</v>
      </c>
      <c r="Y238">
        <v>0</v>
      </c>
      <c r="Z238">
        <v>0</v>
      </c>
      <c r="AA238">
        <f>VLOOKUP(D238,[1]Demand!A:B,2,TRUE)</f>
        <v>250</v>
      </c>
      <c r="AB238">
        <f t="shared" si="153"/>
        <v>269</v>
      </c>
      <c r="AC238">
        <f t="shared" si="159"/>
        <v>250</v>
      </c>
      <c r="AD238">
        <f t="shared" si="160"/>
        <v>-50</v>
      </c>
      <c r="AE238">
        <f t="shared" si="161"/>
        <v>-69</v>
      </c>
      <c r="AF238">
        <f t="shared" si="188"/>
        <v>50</v>
      </c>
      <c r="AG238">
        <f t="shared" si="188"/>
        <v>69</v>
      </c>
      <c r="AH238">
        <f t="shared" si="189"/>
        <v>0</v>
      </c>
      <c r="AI238">
        <f t="shared" si="189"/>
        <v>0</v>
      </c>
      <c r="AJ238">
        <f t="shared" si="189"/>
        <v>0</v>
      </c>
      <c r="AK238">
        <f t="shared" si="185"/>
        <v>0</v>
      </c>
      <c r="AL238">
        <f t="shared" si="185"/>
        <v>0</v>
      </c>
      <c r="AM238">
        <f t="shared" si="185"/>
        <v>0</v>
      </c>
      <c r="AN238">
        <f t="shared" si="154"/>
        <v>0</v>
      </c>
      <c r="AO238">
        <f t="shared" si="190"/>
        <v>0</v>
      </c>
      <c r="AP238">
        <f t="shared" si="190"/>
        <v>0</v>
      </c>
      <c r="AQ238">
        <f t="shared" si="190"/>
        <v>0</v>
      </c>
      <c r="AR238">
        <f t="shared" si="186"/>
        <v>0</v>
      </c>
      <c r="AS238">
        <f t="shared" si="186"/>
        <v>0</v>
      </c>
      <c r="AT238">
        <f t="shared" si="186"/>
        <v>0</v>
      </c>
      <c r="AU238" t="b">
        <f t="shared" si="162"/>
        <v>0</v>
      </c>
      <c r="AV238" t="b">
        <f t="shared" si="163"/>
        <v>0</v>
      </c>
      <c r="AW238" t="b">
        <f t="shared" si="155"/>
        <v>0</v>
      </c>
      <c r="AX238">
        <f t="shared" si="156"/>
        <v>0</v>
      </c>
      <c r="AY238">
        <f t="shared" si="191"/>
        <v>0</v>
      </c>
      <c r="AZ238">
        <f t="shared" si="191"/>
        <v>0</v>
      </c>
      <c r="BA238">
        <f t="shared" si="191"/>
        <v>0</v>
      </c>
      <c r="BB238">
        <f t="shared" si="187"/>
        <v>0</v>
      </c>
      <c r="BC238">
        <f t="shared" si="187"/>
        <v>0</v>
      </c>
      <c r="BD238">
        <f t="shared" si="187"/>
        <v>0</v>
      </c>
      <c r="BE238">
        <f t="shared" si="164"/>
        <v>0</v>
      </c>
      <c r="BF238">
        <f t="shared" si="165"/>
        <v>0</v>
      </c>
      <c r="BG238">
        <f t="shared" si="166"/>
        <v>0</v>
      </c>
      <c r="BH238">
        <f t="shared" si="167"/>
        <v>0</v>
      </c>
      <c r="BI238">
        <f t="shared" si="168"/>
        <v>0</v>
      </c>
      <c r="BJ238">
        <f t="shared" si="169"/>
        <v>0</v>
      </c>
      <c r="BK238">
        <f t="shared" si="170"/>
        <v>0</v>
      </c>
      <c r="BL238">
        <f t="shared" si="171"/>
        <v>0</v>
      </c>
      <c r="BM238">
        <f t="shared" si="172"/>
        <v>0</v>
      </c>
      <c r="BN238">
        <f t="shared" si="173"/>
        <v>0</v>
      </c>
      <c r="BO238">
        <f t="shared" si="174"/>
        <v>0</v>
      </c>
      <c r="BP238">
        <f t="shared" si="175"/>
        <v>0</v>
      </c>
      <c r="BQ238">
        <f t="shared" si="176"/>
        <v>0</v>
      </c>
      <c r="BR238">
        <f t="shared" si="177"/>
        <v>0</v>
      </c>
      <c r="BS238">
        <f t="shared" si="178"/>
        <v>1</v>
      </c>
      <c r="BT238">
        <f t="shared" si="179"/>
        <v>0</v>
      </c>
      <c r="BU238">
        <f t="shared" si="180"/>
        <v>1</v>
      </c>
      <c r="BV238">
        <f t="shared" si="181"/>
        <v>0</v>
      </c>
      <c r="BW238">
        <f t="shared" si="182"/>
        <v>1</v>
      </c>
      <c r="BX238">
        <f t="shared" si="183"/>
        <v>0</v>
      </c>
      <c r="BY238">
        <f t="shared" si="184"/>
        <v>0</v>
      </c>
      <c r="BZ238">
        <v>1</v>
      </c>
    </row>
    <row r="239" spans="1:78" x14ac:dyDescent="0.2">
      <c r="A239">
        <v>5</v>
      </c>
      <c r="B239">
        <v>933</v>
      </c>
      <c r="C239" t="s">
        <v>37</v>
      </c>
      <c r="D239">
        <v>6</v>
      </c>
      <c r="E239">
        <v>200</v>
      </c>
      <c r="F239">
        <v>1</v>
      </c>
      <c r="G239">
        <v>6</v>
      </c>
      <c r="H239" s="2">
        <v>2.06</v>
      </c>
      <c r="I239" s="1"/>
      <c r="J239">
        <f t="shared" si="157"/>
        <v>0</v>
      </c>
      <c r="K239">
        <f t="shared" si="145"/>
        <v>0</v>
      </c>
      <c r="L239">
        <f t="shared" si="146"/>
        <v>0</v>
      </c>
      <c r="M239">
        <f t="shared" si="147"/>
        <v>0</v>
      </c>
      <c r="N239">
        <f t="shared" si="148"/>
        <v>0</v>
      </c>
      <c r="O239">
        <f t="shared" si="149"/>
        <v>0</v>
      </c>
      <c r="P239">
        <f t="shared" si="150"/>
        <v>1</v>
      </c>
      <c r="Q239">
        <f t="shared" si="151"/>
        <v>0</v>
      </c>
      <c r="R239">
        <f t="shared" si="152"/>
        <v>0</v>
      </c>
      <c r="S239">
        <f>VLOOKUP(D239,[1]stage!A:B,2,TRUE)</f>
        <v>0</v>
      </c>
      <c r="T239">
        <f t="shared" si="158"/>
        <v>0</v>
      </c>
      <c r="U239">
        <v>0</v>
      </c>
      <c r="V239">
        <v>1</v>
      </c>
      <c r="W239">
        <v>0</v>
      </c>
      <c r="X239">
        <v>1</v>
      </c>
      <c r="Y239">
        <v>0</v>
      </c>
      <c r="Z239">
        <v>0</v>
      </c>
      <c r="AA239">
        <f>VLOOKUP(D239,[1]Demand!A:B,2,TRUE)</f>
        <v>19</v>
      </c>
      <c r="AB239">
        <f t="shared" si="153"/>
        <v>250</v>
      </c>
      <c r="AC239">
        <f t="shared" si="159"/>
        <v>200</v>
      </c>
      <c r="AD239">
        <f t="shared" si="160"/>
        <v>0</v>
      </c>
      <c r="AE239">
        <f t="shared" si="161"/>
        <v>-50</v>
      </c>
      <c r="AF239">
        <f t="shared" si="188"/>
        <v>0</v>
      </c>
      <c r="AG239">
        <f t="shared" si="188"/>
        <v>50</v>
      </c>
      <c r="AH239">
        <f t="shared" si="189"/>
        <v>0</v>
      </c>
      <c r="AI239">
        <f t="shared" si="189"/>
        <v>0</v>
      </c>
      <c r="AJ239">
        <f t="shared" si="189"/>
        <v>0</v>
      </c>
      <c r="AK239">
        <f t="shared" si="185"/>
        <v>0</v>
      </c>
      <c r="AL239">
        <f t="shared" si="185"/>
        <v>0</v>
      </c>
      <c r="AM239">
        <f t="shared" si="185"/>
        <v>0</v>
      </c>
      <c r="AN239">
        <f t="shared" si="154"/>
        <v>0</v>
      </c>
      <c r="AO239">
        <f t="shared" si="190"/>
        <v>0</v>
      </c>
      <c r="AP239">
        <f t="shared" si="190"/>
        <v>0</v>
      </c>
      <c r="AQ239">
        <f t="shared" si="190"/>
        <v>0</v>
      </c>
      <c r="AR239">
        <f t="shared" si="186"/>
        <v>0</v>
      </c>
      <c r="AS239">
        <f t="shared" si="186"/>
        <v>0</v>
      </c>
      <c r="AT239">
        <f t="shared" si="186"/>
        <v>0</v>
      </c>
      <c r="AU239" t="b">
        <f t="shared" si="162"/>
        <v>0</v>
      </c>
      <c r="AV239" t="b">
        <f t="shared" si="163"/>
        <v>0</v>
      </c>
      <c r="AW239" t="b">
        <f t="shared" si="155"/>
        <v>0</v>
      </c>
      <c r="AX239">
        <f t="shared" si="156"/>
        <v>0</v>
      </c>
      <c r="AY239">
        <f t="shared" si="191"/>
        <v>0</v>
      </c>
      <c r="AZ239">
        <f t="shared" si="191"/>
        <v>0</v>
      </c>
      <c r="BA239">
        <f t="shared" si="191"/>
        <v>0</v>
      </c>
      <c r="BB239">
        <f t="shared" si="187"/>
        <v>0</v>
      </c>
      <c r="BC239">
        <f t="shared" si="187"/>
        <v>0</v>
      </c>
      <c r="BD239">
        <f t="shared" si="187"/>
        <v>0</v>
      </c>
      <c r="BE239">
        <f t="shared" si="164"/>
        <v>0</v>
      </c>
      <c r="BF239">
        <f t="shared" si="165"/>
        <v>0</v>
      </c>
      <c r="BG239">
        <f t="shared" si="166"/>
        <v>0</v>
      </c>
      <c r="BH239">
        <f t="shared" si="167"/>
        <v>0</v>
      </c>
      <c r="BI239">
        <f t="shared" si="168"/>
        <v>0</v>
      </c>
      <c r="BJ239">
        <f t="shared" si="169"/>
        <v>0</v>
      </c>
      <c r="BK239">
        <f t="shared" si="170"/>
        <v>0</v>
      </c>
      <c r="BL239">
        <f t="shared" si="171"/>
        <v>0</v>
      </c>
      <c r="BM239">
        <f t="shared" si="172"/>
        <v>0</v>
      </c>
      <c r="BN239">
        <f t="shared" si="173"/>
        <v>0</v>
      </c>
      <c r="BO239">
        <f t="shared" si="174"/>
        <v>0</v>
      </c>
      <c r="BP239">
        <f t="shared" si="175"/>
        <v>0</v>
      </c>
      <c r="BQ239">
        <f t="shared" si="176"/>
        <v>0</v>
      </c>
      <c r="BR239">
        <f t="shared" si="177"/>
        <v>0</v>
      </c>
      <c r="BS239">
        <f t="shared" si="178"/>
        <v>1</v>
      </c>
      <c r="BT239">
        <f t="shared" si="179"/>
        <v>0</v>
      </c>
      <c r="BU239">
        <f t="shared" si="180"/>
        <v>1</v>
      </c>
      <c r="BV239">
        <f t="shared" si="181"/>
        <v>0</v>
      </c>
      <c r="BW239">
        <f t="shared" si="182"/>
        <v>1</v>
      </c>
      <c r="BX239">
        <f t="shared" si="183"/>
        <v>0</v>
      </c>
      <c r="BY239">
        <f t="shared" si="184"/>
        <v>0</v>
      </c>
      <c r="BZ239">
        <v>1</v>
      </c>
    </row>
    <row r="240" spans="1:78" x14ac:dyDescent="0.2">
      <c r="A240">
        <v>5</v>
      </c>
      <c r="B240">
        <v>933</v>
      </c>
      <c r="C240" t="s">
        <v>37</v>
      </c>
      <c r="D240">
        <v>7</v>
      </c>
      <c r="E240">
        <v>200</v>
      </c>
      <c r="F240">
        <v>1</v>
      </c>
      <c r="G240">
        <v>6</v>
      </c>
      <c r="H240" s="2">
        <v>2.06</v>
      </c>
      <c r="I240" s="1"/>
      <c r="J240">
        <f t="shared" si="157"/>
        <v>0</v>
      </c>
      <c r="K240">
        <f t="shared" si="145"/>
        <v>0</v>
      </c>
      <c r="L240">
        <f t="shared" si="146"/>
        <v>0</v>
      </c>
      <c r="M240">
        <f t="shared" si="147"/>
        <v>0</v>
      </c>
      <c r="N240">
        <f t="shared" si="148"/>
        <v>0</v>
      </c>
      <c r="O240">
        <f t="shared" si="149"/>
        <v>0</v>
      </c>
      <c r="P240">
        <f t="shared" si="150"/>
        <v>0</v>
      </c>
      <c r="Q240">
        <f t="shared" si="151"/>
        <v>1</v>
      </c>
      <c r="R240">
        <f t="shared" si="152"/>
        <v>0</v>
      </c>
      <c r="S240">
        <f>VLOOKUP(D240,[1]stage!A:B,2,TRUE)</f>
        <v>0</v>
      </c>
      <c r="T240">
        <f t="shared" si="158"/>
        <v>0</v>
      </c>
      <c r="U240">
        <v>0</v>
      </c>
      <c r="V240">
        <v>1</v>
      </c>
      <c r="W240">
        <v>0</v>
      </c>
      <c r="X240">
        <v>1</v>
      </c>
      <c r="Y240">
        <v>0</v>
      </c>
      <c r="Z240">
        <v>0</v>
      </c>
      <c r="AA240">
        <f>VLOOKUP(D240,[1]Demand!A:B,2,TRUE)</f>
        <v>321</v>
      </c>
      <c r="AB240">
        <f t="shared" si="153"/>
        <v>19</v>
      </c>
      <c r="AC240">
        <f t="shared" si="159"/>
        <v>200</v>
      </c>
      <c r="AD240">
        <f t="shared" si="160"/>
        <v>0</v>
      </c>
      <c r="AE240">
        <f t="shared" si="161"/>
        <v>181</v>
      </c>
      <c r="AF240">
        <f t="shared" si="188"/>
        <v>0</v>
      </c>
      <c r="AG240">
        <f t="shared" si="188"/>
        <v>181</v>
      </c>
      <c r="AH240">
        <f t="shared" si="189"/>
        <v>0</v>
      </c>
      <c r="AI240">
        <f t="shared" si="189"/>
        <v>0</v>
      </c>
      <c r="AJ240">
        <f t="shared" si="189"/>
        <v>0</v>
      </c>
      <c r="AK240">
        <f t="shared" si="185"/>
        <v>0</v>
      </c>
      <c r="AL240">
        <f t="shared" si="185"/>
        <v>0</v>
      </c>
      <c r="AM240">
        <f t="shared" si="185"/>
        <v>0</v>
      </c>
      <c r="AN240">
        <f t="shared" si="154"/>
        <v>1</v>
      </c>
      <c r="AO240">
        <f t="shared" si="190"/>
        <v>0</v>
      </c>
      <c r="AP240">
        <f t="shared" si="190"/>
        <v>1</v>
      </c>
      <c r="AQ240">
        <f t="shared" si="190"/>
        <v>0</v>
      </c>
      <c r="AR240">
        <f t="shared" si="186"/>
        <v>1</v>
      </c>
      <c r="AS240">
        <f t="shared" si="186"/>
        <v>0</v>
      </c>
      <c r="AT240">
        <f t="shared" si="186"/>
        <v>0</v>
      </c>
      <c r="AU240" t="b">
        <f t="shared" si="162"/>
        <v>0</v>
      </c>
      <c r="AV240" t="b">
        <f t="shared" si="163"/>
        <v>0</v>
      </c>
      <c r="AW240" t="b">
        <f t="shared" si="155"/>
        <v>0</v>
      </c>
      <c r="AX240">
        <f t="shared" si="156"/>
        <v>0</v>
      </c>
      <c r="AY240">
        <f t="shared" si="191"/>
        <v>0</v>
      </c>
      <c r="AZ240">
        <f t="shared" si="191"/>
        <v>0</v>
      </c>
      <c r="BA240">
        <f t="shared" si="191"/>
        <v>0</v>
      </c>
      <c r="BB240">
        <f t="shared" si="187"/>
        <v>0</v>
      </c>
      <c r="BC240">
        <f t="shared" si="187"/>
        <v>0</v>
      </c>
      <c r="BD240">
        <f t="shared" si="187"/>
        <v>0</v>
      </c>
      <c r="BE240">
        <f t="shared" si="164"/>
        <v>0</v>
      </c>
      <c r="BF240">
        <f t="shared" si="165"/>
        <v>0</v>
      </c>
      <c r="BG240">
        <f t="shared" si="166"/>
        <v>0</v>
      </c>
      <c r="BH240">
        <f t="shared" si="167"/>
        <v>0</v>
      </c>
      <c r="BI240">
        <f t="shared" si="168"/>
        <v>0</v>
      </c>
      <c r="BJ240">
        <f t="shared" si="169"/>
        <v>0</v>
      </c>
      <c r="BK240">
        <f t="shared" si="170"/>
        <v>0</v>
      </c>
      <c r="BL240">
        <f t="shared" si="171"/>
        <v>0</v>
      </c>
      <c r="BM240">
        <f t="shared" si="172"/>
        <v>0</v>
      </c>
      <c r="BN240">
        <f t="shared" si="173"/>
        <v>0</v>
      </c>
      <c r="BO240">
        <f t="shared" si="174"/>
        <v>0</v>
      </c>
      <c r="BP240">
        <f t="shared" si="175"/>
        <v>0</v>
      </c>
      <c r="BQ240">
        <f t="shared" si="176"/>
        <v>0</v>
      </c>
      <c r="BR240">
        <f t="shared" si="177"/>
        <v>0</v>
      </c>
      <c r="BS240">
        <f t="shared" si="178"/>
        <v>1</v>
      </c>
      <c r="BT240">
        <f t="shared" si="179"/>
        <v>0</v>
      </c>
      <c r="BU240">
        <f t="shared" si="180"/>
        <v>1</v>
      </c>
      <c r="BV240">
        <f t="shared" si="181"/>
        <v>0</v>
      </c>
      <c r="BW240">
        <f t="shared" si="182"/>
        <v>1</v>
      </c>
      <c r="BX240">
        <f t="shared" si="183"/>
        <v>0</v>
      </c>
      <c r="BY240">
        <f t="shared" si="184"/>
        <v>0</v>
      </c>
      <c r="BZ240">
        <v>1</v>
      </c>
    </row>
    <row r="241" spans="1:78" x14ac:dyDescent="0.2">
      <c r="A241">
        <v>5</v>
      </c>
      <c r="B241">
        <v>933</v>
      </c>
      <c r="C241" t="s">
        <v>37</v>
      </c>
      <c r="D241">
        <v>8</v>
      </c>
      <c r="E241">
        <v>150</v>
      </c>
      <c r="F241">
        <v>1</v>
      </c>
      <c r="G241">
        <v>6</v>
      </c>
      <c r="H241" s="2">
        <v>2.06</v>
      </c>
      <c r="I241" s="1"/>
      <c r="J241">
        <f t="shared" si="157"/>
        <v>0</v>
      </c>
      <c r="K241">
        <f t="shared" si="145"/>
        <v>0</v>
      </c>
      <c r="L241">
        <f t="shared" si="146"/>
        <v>0</v>
      </c>
      <c r="M241">
        <f t="shared" si="147"/>
        <v>0</v>
      </c>
      <c r="N241">
        <f t="shared" si="148"/>
        <v>0</v>
      </c>
      <c r="O241">
        <f t="shared" si="149"/>
        <v>0</v>
      </c>
      <c r="P241">
        <f t="shared" si="150"/>
        <v>0</v>
      </c>
      <c r="Q241">
        <f t="shared" si="151"/>
        <v>0</v>
      </c>
      <c r="R241">
        <f t="shared" si="152"/>
        <v>1</v>
      </c>
      <c r="S241">
        <f>VLOOKUP(D241,[1]stage!A:B,2,TRUE)</f>
        <v>0</v>
      </c>
      <c r="T241">
        <f t="shared" si="158"/>
        <v>0</v>
      </c>
      <c r="U241">
        <v>0</v>
      </c>
      <c r="V241">
        <v>1</v>
      </c>
      <c r="W241">
        <v>0</v>
      </c>
      <c r="X241">
        <v>1</v>
      </c>
      <c r="Y241">
        <v>0</v>
      </c>
      <c r="Z241">
        <v>0</v>
      </c>
      <c r="AA241">
        <f>VLOOKUP(D241,[1]Demand!A:B,2,TRUE)</f>
        <v>414</v>
      </c>
      <c r="AB241">
        <f t="shared" si="153"/>
        <v>321</v>
      </c>
      <c r="AC241">
        <f t="shared" si="159"/>
        <v>200</v>
      </c>
      <c r="AD241">
        <f t="shared" si="160"/>
        <v>-50</v>
      </c>
      <c r="AE241">
        <f t="shared" si="161"/>
        <v>-171</v>
      </c>
      <c r="AF241">
        <f t="shared" si="188"/>
        <v>50</v>
      </c>
      <c r="AG241">
        <f t="shared" si="188"/>
        <v>171</v>
      </c>
      <c r="AH241">
        <f t="shared" si="189"/>
        <v>0</v>
      </c>
      <c r="AI241">
        <f t="shared" si="189"/>
        <v>0</v>
      </c>
      <c r="AJ241">
        <f t="shared" si="189"/>
        <v>0</v>
      </c>
      <c r="AK241">
        <f t="shared" si="185"/>
        <v>0</v>
      </c>
      <c r="AL241">
        <f t="shared" si="185"/>
        <v>0</v>
      </c>
      <c r="AM241">
        <f t="shared" si="185"/>
        <v>0</v>
      </c>
      <c r="AN241">
        <f t="shared" si="154"/>
        <v>0</v>
      </c>
      <c r="AO241">
        <f t="shared" si="190"/>
        <v>0</v>
      </c>
      <c r="AP241">
        <f t="shared" si="190"/>
        <v>0</v>
      </c>
      <c r="AQ241">
        <f t="shared" si="190"/>
        <v>0</v>
      </c>
      <c r="AR241">
        <f t="shared" si="186"/>
        <v>0</v>
      </c>
      <c r="AS241">
        <f t="shared" si="186"/>
        <v>0</v>
      </c>
      <c r="AT241">
        <f t="shared" si="186"/>
        <v>0</v>
      </c>
      <c r="AU241" t="b">
        <f t="shared" si="162"/>
        <v>0</v>
      </c>
      <c r="AV241" t="b">
        <f t="shared" si="163"/>
        <v>0</v>
      </c>
      <c r="AW241" t="b">
        <f t="shared" si="155"/>
        <v>0</v>
      </c>
      <c r="AX241">
        <f t="shared" si="156"/>
        <v>0</v>
      </c>
      <c r="AY241">
        <f t="shared" si="191"/>
        <v>0</v>
      </c>
      <c r="AZ241">
        <f t="shared" si="191"/>
        <v>0</v>
      </c>
      <c r="BA241">
        <f t="shared" si="191"/>
        <v>0</v>
      </c>
      <c r="BB241">
        <f t="shared" si="187"/>
        <v>0</v>
      </c>
      <c r="BC241">
        <f t="shared" si="187"/>
        <v>0</v>
      </c>
      <c r="BD241">
        <f t="shared" si="187"/>
        <v>0</v>
      </c>
      <c r="BE241">
        <f t="shared" si="164"/>
        <v>0</v>
      </c>
      <c r="BF241">
        <f t="shared" si="165"/>
        <v>0</v>
      </c>
      <c r="BG241">
        <f t="shared" si="166"/>
        <v>0</v>
      </c>
      <c r="BH241">
        <f t="shared" si="167"/>
        <v>0</v>
      </c>
      <c r="BI241">
        <f t="shared" si="168"/>
        <v>0</v>
      </c>
      <c r="BJ241">
        <f t="shared" si="169"/>
        <v>0</v>
      </c>
      <c r="BK241">
        <f t="shared" si="170"/>
        <v>0</v>
      </c>
      <c r="BL241">
        <f t="shared" si="171"/>
        <v>0</v>
      </c>
      <c r="BM241">
        <f t="shared" si="172"/>
        <v>0</v>
      </c>
      <c r="BN241">
        <f t="shared" si="173"/>
        <v>0</v>
      </c>
      <c r="BO241">
        <f t="shared" si="174"/>
        <v>0</v>
      </c>
      <c r="BP241">
        <f t="shared" si="175"/>
        <v>0</v>
      </c>
      <c r="BQ241">
        <f t="shared" si="176"/>
        <v>0</v>
      </c>
      <c r="BR241">
        <f t="shared" si="177"/>
        <v>0</v>
      </c>
      <c r="BS241">
        <f t="shared" si="178"/>
        <v>1</v>
      </c>
      <c r="BT241">
        <f t="shared" si="179"/>
        <v>0</v>
      </c>
      <c r="BU241">
        <f t="shared" si="180"/>
        <v>1</v>
      </c>
      <c r="BV241">
        <f t="shared" si="181"/>
        <v>0</v>
      </c>
      <c r="BW241">
        <f t="shared" si="182"/>
        <v>1</v>
      </c>
      <c r="BX241">
        <f t="shared" si="183"/>
        <v>0</v>
      </c>
      <c r="BY241">
        <f t="shared" si="184"/>
        <v>0</v>
      </c>
      <c r="BZ241">
        <v>1</v>
      </c>
    </row>
    <row r="242" spans="1:78" x14ac:dyDescent="0.2">
      <c r="A242">
        <v>5</v>
      </c>
      <c r="B242">
        <v>934</v>
      </c>
      <c r="C242" t="s">
        <v>38</v>
      </c>
      <c r="D242">
        <v>1</v>
      </c>
      <c r="E242">
        <v>250</v>
      </c>
      <c r="F242">
        <v>3</v>
      </c>
      <c r="G242">
        <v>4</v>
      </c>
      <c r="H242" s="2">
        <v>1.1599999999999999</v>
      </c>
      <c r="I242" s="1"/>
      <c r="J242">
        <f t="shared" si="157"/>
        <v>1</v>
      </c>
      <c r="K242">
        <f t="shared" si="145"/>
        <v>1</v>
      </c>
      <c r="L242">
        <f t="shared" si="146"/>
        <v>0</v>
      </c>
      <c r="M242">
        <f t="shared" si="147"/>
        <v>0</v>
      </c>
      <c r="N242">
        <f t="shared" si="148"/>
        <v>0</v>
      </c>
      <c r="O242">
        <f t="shared" si="149"/>
        <v>0</v>
      </c>
      <c r="P242">
        <f t="shared" si="150"/>
        <v>0</v>
      </c>
      <c r="Q242">
        <f t="shared" si="151"/>
        <v>0</v>
      </c>
      <c r="R242">
        <f t="shared" si="152"/>
        <v>0</v>
      </c>
      <c r="S242">
        <f>VLOOKUP(D242,[1]stage!A:B,2,TRUE)</f>
        <v>0</v>
      </c>
      <c r="T242">
        <f t="shared" si="158"/>
        <v>0</v>
      </c>
      <c r="U242">
        <v>0</v>
      </c>
      <c r="V242">
        <v>1</v>
      </c>
      <c r="W242">
        <v>0</v>
      </c>
      <c r="X242">
        <v>1</v>
      </c>
      <c r="Y242">
        <v>0</v>
      </c>
      <c r="Z242">
        <v>0</v>
      </c>
      <c r="AA242">
        <f>VLOOKUP(D242,[1]Demand!A:B,2,TRUE)</f>
        <v>423</v>
      </c>
      <c r="AB242">
        <f t="shared" si="153"/>
        <v>414</v>
      </c>
      <c r="AC242">
        <f t="shared" si="159"/>
        <v>150</v>
      </c>
      <c r="AD242">
        <f t="shared" si="160"/>
        <v>100</v>
      </c>
      <c r="AE242">
        <f t="shared" si="161"/>
        <v>-164</v>
      </c>
      <c r="AF242">
        <f t="shared" si="188"/>
        <v>100</v>
      </c>
      <c r="AG242">
        <f t="shared" si="188"/>
        <v>164</v>
      </c>
      <c r="AH242">
        <f t="shared" si="189"/>
        <v>0</v>
      </c>
      <c r="AI242">
        <f t="shared" si="189"/>
        <v>0</v>
      </c>
      <c r="AJ242">
        <f t="shared" si="189"/>
        <v>0</v>
      </c>
      <c r="AK242">
        <f t="shared" si="185"/>
        <v>0</v>
      </c>
      <c r="AL242">
        <f t="shared" si="185"/>
        <v>0</v>
      </c>
      <c r="AM242">
        <f t="shared" si="185"/>
        <v>0</v>
      </c>
      <c r="AN242">
        <f t="shared" si="154"/>
        <v>0</v>
      </c>
      <c r="AO242">
        <f t="shared" si="190"/>
        <v>0</v>
      </c>
      <c r="AP242">
        <f t="shared" si="190"/>
        <v>0</v>
      </c>
      <c r="AQ242">
        <f t="shared" si="190"/>
        <v>0</v>
      </c>
      <c r="AR242">
        <f t="shared" si="186"/>
        <v>0</v>
      </c>
      <c r="AS242">
        <f t="shared" si="186"/>
        <v>0</v>
      </c>
      <c r="AT242">
        <f t="shared" si="186"/>
        <v>0</v>
      </c>
      <c r="AU242" t="b">
        <f t="shared" si="162"/>
        <v>0</v>
      </c>
      <c r="AV242" t="b">
        <f t="shared" si="163"/>
        <v>1</v>
      </c>
      <c r="AW242" t="b">
        <f t="shared" si="155"/>
        <v>1</v>
      </c>
      <c r="AX242">
        <f t="shared" si="156"/>
        <v>1</v>
      </c>
      <c r="AY242">
        <f t="shared" si="191"/>
        <v>0</v>
      </c>
      <c r="AZ242">
        <f t="shared" si="191"/>
        <v>1</v>
      </c>
      <c r="BA242">
        <f t="shared" si="191"/>
        <v>0</v>
      </c>
      <c r="BB242">
        <f t="shared" si="187"/>
        <v>1</v>
      </c>
      <c r="BC242">
        <f t="shared" si="187"/>
        <v>0</v>
      </c>
      <c r="BD242">
        <f t="shared" si="187"/>
        <v>0</v>
      </c>
      <c r="BE242">
        <f t="shared" si="164"/>
        <v>0</v>
      </c>
      <c r="BF242">
        <f t="shared" si="165"/>
        <v>0</v>
      </c>
      <c r="BG242">
        <f t="shared" si="166"/>
        <v>0</v>
      </c>
      <c r="BH242">
        <f t="shared" si="167"/>
        <v>0</v>
      </c>
      <c r="BI242">
        <f t="shared" si="168"/>
        <v>0</v>
      </c>
      <c r="BJ242">
        <f t="shared" si="169"/>
        <v>0</v>
      </c>
      <c r="BK242">
        <f t="shared" si="170"/>
        <v>0</v>
      </c>
      <c r="BL242">
        <f t="shared" si="171"/>
        <v>1</v>
      </c>
      <c r="BM242">
        <f t="shared" si="172"/>
        <v>0</v>
      </c>
      <c r="BN242">
        <f t="shared" si="173"/>
        <v>1</v>
      </c>
      <c r="BO242">
        <f t="shared" si="174"/>
        <v>0</v>
      </c>
      <c r="BP242">
        <f t="shared" si="175"/>
        <v>1</v>
      </c>
      <c r="BQ242">
        <f t="shared" si="176"/>
        <v>0</v>
      </c>
      <c r="BR242">
        <f t="shared" si="177"/>
        <v>0</v>
      </c>
      <c r="BS242">
        <f t="shared" si="178"/>
        <v>0</v>
      </c>
      <c r="BT242">
        <f t="shared" si="179"/>
        <v>0</v>
      </c>
      <c r="BU242">
        <f t="shared" si="180"/>
        <v>0</v>
      </c>
      <c r="BV242">
        <f t="shared" si="181"/>
        <v>0</v>
      </c>
      <c r="BW242">
        <f t="shared" si="182"/>
        <v>0</v>
      </c>
      <c r="BX242">
        <f t="shared" si="183"/>
        <v>0</v>
      </c>
      <c r="BY242">
        <f t="shared" si="184"/>
        <v>0</v>
      </c>
      <c r="BZ242">
        <v>1</v>
      </c>
    </row>
    <row r="243" spans="1:78" x14ac:dyDescent="0.2">
      <c r="A243">
        <v>5</v>
      </c>
      <c r="B243">
        <v>934</v>
      </c>
      <c r="C243" t="s">
        <v>38</v>
      </c>
      <c r="D243">
        <v>2</v>
      </c>
      <c r="E243">
        <v>250</v>
      </c>
      <c r="F243">
        <v>3</v>
      </c>
      <c r="G243">
        <v>4</v>
      </c>
      <c r="H243" s="2">
        <v>1.1599999999999999</v>
      </c>
      <c r="I243" s="1"/>
      <c r="J243">
        <f t="shared" si="157"/>
        <v>1</v>
      </c>
      <c r="K243">
        <f t="shared" si="145"/>
        <v>0</v>
      </c>
      <c r="L243">
        <f t="shared" si="146"/>
        <v>1</v>
      </c>
      <c r="M243">
        <f t="shared" si="147"/>
        <v>0</v>
      </c>
      <c r="N243">
        <f t="shared" si="148"/>
        <v>0</v>
      </c>
      <c r="O243">
        <f t="shared" si="149"/>
        <v>0</v>
      </c>
      <c r="P243">
        <f t="shared" si="150"/>
        <v>0</v>
      </c>
      <c r="Q243">
        <f t="shared" si="151"/>
        <v>0</v>
      </c>
      <c r="R243">
        <f t="shared" si="152"/>
        <v>0</v>
      </c>
      <c r="S243">
        <f>VLOOKUP(D243,[1]stage!A:B,2,TRUE)</f>
        <v>1</v>
      </c>
      <c r="T243">
        <f t="shared" si="158"/>
        <v>1</v>
      </c>
      <c r="U243">
        <v>0</v>
      </c>
      <c r="V243">
        <v>1</v>
      </c>
      <c r="W243">
        <v>0</v>
      </c>
      <c r="X243">
        <v>1</v>
      </c>
      <c r="Y243">
        <v>0</v>
      </c>
      <c r="Z243">
        <v>0</v>
      </c>
      <c r="AA243">
        <f>VLOOKUP(D243,[1]Demand!A:B,2,TRUE)</f>
        <v>152</v>
      </c>
      <c r="AB243">
        <f t="shared" si="153"/>
        <v>423</v>
      </c>
      <c r="AC243">
        <f t="shared" si="159"/>
        <v>250</v>
      </c>
      <c r="AD243">
        <f t="shared" si="160"/>
        <v>0</v>
      </c>
      <c r="AE243">
        <f t="shared" si="161"/>
        <v>-173</v>
      </c>
      <c r="AF243">
        <f t="shared" si="188"/>
        <v>0</v>
      </c>
      <c r="AG243">
        <f t="shared" si="188"/>
        <v>173</v>
      </c>
      <c r="AH243">
        <f t="shared" si="189"/>
        <v>0</v>
      </c>
      <c r="AI243">
        <f t="shared" si="189"/>
        <v>1</v>
      </c>
      <c r="AJ243">
        <f t="shared" si="189"/>
        <v>0</v>
      </c>
      <c r="AK243">
        <f t="shared" si="185"/>
        <v>1</v>
      </c>
      <c r="AL243">
        <f t="shared" si="185"/>
        <v>0</v>
      </c>
      <c r="AM243">
        <f t="shared" si="185"/>
        <v>0</v>
      </c>
      <c r="AN243">
        <f t="shared" si="154"/>
        <v>0</v>
      </c>
      <c r="AO243">
        <f t="shared" si="190"/>
        <v>0</v>
      </c>
      <c r="AP243">
        <f t="shared" si="190"/>
        <v>0</v>
      </c>
      <c r="AQ243">
        <f t="shared" si="190"/>
        <v>0</v>
      </c>
      <c r="AR243">
        <f t="shared" si="186"/>
        <v>0</v>
      </c>
      <c r="AS243">
        <f t="shared" si="186"/>
        <v>0</v>
      </c>
      <c r="AT243">
        <f t="shared" si="186"/>
        <v>0</v>
      </c>
      <c r="AU243" t="b">
        <f t="shared" si="162"/>
        <v>0</v>
      </c>
      <c r="AV243" t="b">
        <f t="shared" si="163"/>
        <v>0</v>
      </c>
      <c r="AW243" t="b">
        <f t="shared" si="155"/>
        <v>0</v>
      </c>
      <c r="AX243">
        <f t="shared" si="156"/>
        <v>0</v>
      </c>
      <c r="AY243">
        <f t="shared" si="191"/>
        <v>0</v>
      </c>
      <c r="AZ243">
        <f t="shared" si="191"/>
        <v>0</v>
      </c>
      <c r="BA243">
        <f t="shared" si="191"/>
        <v>0</v>
      </c>
      <c r="BB243">
        <f t="shared" si="187"/>
        <v>0</v>
      </c>
      <c r="BC243">
        <f t="shared" si="187"/>
        <v>0</v>
      </c>
      <c r="BD243">
        <f t="shared" si="187"/>
        <v>0</v>
      </c>
      <c r="BE243">
        <f t="shared" si="164"/>
        <v>0</v>
      </c>
      <c r="BF243">
        <f t="shared" si="165"/>
        <v>0</v>
      </c>
      <c r="BG243">
        <f t="shared" si="166"/>
        <v>0</v>
      </c>
      <c r="BH243">
        <f t="shared" si="167"/>
        <v>0</v>
      </c>
      <c r="BI243">
        <f t="shared" si="168"/>
        <v>0</v>
      </c>
      <c r="BJ243">
        <f t="shared" si="169"/>
        <v>0</v>
      </c>
      <c r="BK243">
        <f t="shared" si="170"/>
        <v>0</v>
      </c>
      <c r="BL243">
        <f t="shared" si="171"/>
        <v>1</v>
      </c>
      <c r="BM243">
        <f t="shared" si="172"/>
        <v>0</v>
      </c>
      <c r="BN243">
        <f t="shared" si="173"/>
        <v>1</v>
      </c>
      <c r="BO243">
        <f t="shared" si="174"/>
        <v>0</v>
      </c>
      <c r="BP243">
        <f t="shared" si="175"/>
        <v>1</v>
      </c>
      <c r="BQ243">
        <f t="shared" si="176"/>
        <v>0</v>
      </c>
      <c r="BR243">
        <f t="shared" si="177"/>
        <v>0</v>
      </c>
      <c r="BS243">
        <f t="shared" si="178"/>
        <v>0</v>
      </c>
      <c r="BT243">
        <f t="shared" si="179"/>
        <v>0</v>
      </c>
      <c r="BU243">
        <f t="shared" si="180"/>
        <v>0</v>
      </c>
      <c r="BV243">
        <f t="shared" si="181"/>
        <v>0</v>
      </c>
      <c r="BW243">
        <f t="shared" si="182"/>
        <v>0</v>
      </c>
      <c r="BX243">
        <f t="shared" si="183"/>
        <v>0</v>
      </c>
      <c r="BY243">
        <f t="shared" si="184"/>
        <v>0</v>
      </c>
      <c r="BZ243">
        <v>1</v>
      </c>
    </row>
    <row r="244" spans="1:78" x14ac:dyDescent="0.2">
      <c r="A244">
        <v>5</v>
      </c>
      <c r="B244">
        <v>934</v>
      </c>
      <c r="C244" t="s">
        <v>38</v>
      </c>
      <c r="D244">
        <v>3</v>
      </c>
      <c r="E244">
        <v>250</v>
      </c>
      <c r="F244">
        <v>3</v>
      </c>
      <c r="G244">
        <v>4</v>
      </c>
      <c r="H244" s="2">
        <v>1.1599999999999999</v>
      </c>
      <c r="I244" s="1"/>
      <c r="J244">
        <f t="shared" si="157"/>
        <v>1</v>
      </c>
      <c r="K244">
        <f t="shared" si="145"/>
        <v>0</v>
      </c>
      <c r="L244">
        <f t="shared" si="146"/>
        <v>0</v>
      </c>
      <c r="M244">
        <f t="shared" si="147"/>
        <v>1</v>
      </c>
      <c r="N244">
        <f t="shared" si="148"/>
        <v>0</v>
      </c>
      <c r="O244">
        <f t="shared" si="149"/>
        <v>0</v>
      </c>
      <c r="P244">
        <f t="shared" si="150"/>
        <v>0</v>
      </c>
      <c r="Q244">
        <f t="shared" si="151"/>
        <v>0</v>
      </c>
      <c r="R244">
        <f t="shared" si="152"/>
        <v>0</v>
      </c>
      <c r="S244">
        <f>VLOOKUP(D244,[1]stage!A:B,2,TRUE)</f>
        <v>1</v>
      </c>
      <c r="T244">
        <f t="shared" si="158"/>
        <v>1</v>
      </c>
      <c r="U244">
        <v>0</v>
      </c>
      <c r="V244">
        <v>1</v>
      </c>
      <c r="W244">
        <v>0</v>
      </c>
      <c r="X244">
        <v>1</v>
      </c>
      <c r="Y244">
        <v>0</v>
      </c>
      <c r="Z244">
        <v>0</v>
      </c>
      <c r="AA244">
        <f>VLOOKUP(D244,[1]Demand!A:B,2,TRUE)</f>
        <v>9</v>
      </c>
      <c r="AB244">
        <f t="shared" si="153"/>
        <v>152</v>
      </c>
      <c r="AC244">
        <f t="shared" si="159"/>
        <v>250</v>
      </c>
      <c r="AD244">
        <f t="shared" si="160"/>
        <v>0</v>
      </c>
      <c r="AE244">
        <f t="shared" si="161"/>
        <v>98</v>
      </c>
      <c r="AF244">
        <f t="shared" si="188"/>
        <v>0</v>
      </c>
      <c r="AG244">
        <f t="shared" si="188"/>
        <v>98</v>
      </c>
      <c r="AH244">
        <f t="shared" si="189"/>
        <v>0</v>
      </c>
      <c r="AI244">
        <f t="shared" si="189"/>
        <v>1</v>
      </c>
      <c r="AJ244">
        <f t="shared" si="189"/>
        <v>0</v>
      </c>
      <c r="AK244">
        <f t="shared" si="185"/>
        <v>1</v>
      </c>
      <c r="AL244">
        <f t="shared" si="185"/>
        <v>0</v>
      </c>
      <c r="AM244">
        <f t="shared" si="185"/>
        <v>0</v>
      </c>
      <c r="AN244">
        <f t="shared" si="154"/>
        <v>1</v>
      </c>
      <c r="AO244">
        <f t="shared" si="190"/>
        <v>0</v>
      </c>
      <c r="AP244">
        <f t="shared" si="190"/>
        <v>1</v>
      </c>
      <c r="AQ244">
        <f t="shared" si="190"/>
        <v>0</v>
      </c>
      <c r="AR244">
        <f t="shared" si="186"/>
        <v>1</v>
      </c>
      <c r="AS244">
        <f t="shared" si="186"/>
        <v>0</v>
      </c>
      <c r="AT244">
        <f t="shared" si="186"/>
        <v>0</v>
      </c>
      <c r="AU244" t="b">
        <f t="shared" si="162"/>
        <v>0</v>
      </c>
      <c r="AV244" t="b">
        <f t="shared" si="163"/>
        <v>0</v>
      </c>
      <c r="AW244" t="b">
        <f t="shared" si="155"/>
        <v>0</v>
      </c>
      <c r="AX244">
        <f t="shared" si="156"/>
        <v>0</v>
      </c>
      <c r="AY244">
        <f t="shared" si="191"/>
        <v>0</v>
      </c>
      <c r="AZ244">
        <f t="shared" si="191"/>
        <v>0</v>
      </c>
      <c r="BA244">
        <f t="shared" si="191"/>
        <v>0</v>
      </c>
      <c r="BB244">
        <f t="shared" si="187"/>
        <v>0</v>
      </c>
      <c r="BC244">
        <f t="shared" si="187"/>
        <v>0</v>
      </c>
      <c r="BD244">
        <f t="shared" si="187"/>
        <v>0</v>
      </c>
      <c r="BE244">
        <f t="shared" si="164"/>
        <v>0</v>
      </c>
      <c r="BF244">
        <f t="shared" si="165"/>
        <v>0</v>
      </c>
      <c r="BG244">
        <f t="shared" si="166"/>
        <v>0</v>
      </c>
      <c r="BH244">
        <f t="shared" si="167"/>
        <v>0</v>
      </c>
      <c r="BI244">
        <f t="shared" si="168"/>
        <v>0</v>
      </c>
      <c r="BJ244">
        <f t="shared" si="169"/>
        <v>0</v>
      </c>
      <c r="BK244">
        <f t="shared" si="170"/>
        <v>0</v>
      </c>
      <c r="BL244">
        <f t="shared" si="171"/>
        <v>1</v>
      </c>
      <c r="BM244">
        <f t="shared" si="172"/>
        <v>0</v>
      </c>
      <c r="BN244">
        <f t="shared" si="173"/>
        <v>1</v>
      </c>
      <c r="BO244">
        <f t="shared" si="174"/>
        <v>0</v>
      </c>
      <c r="BP244">
        <f t="shared" si="175"/>
        <v>1</v>
      </c>
      <c r="BQ244">
        <f t="shared" si="176"/>
        <v>0</v>
      </c>
      <c r="BR244">
        <f t="shared" si="177"/>
        <v>0</v>
      </c>
      <c r="BS244">
        <f t="shared" si="178"/>
        <v>0</v>
      </c>
      <c r="BT244">
        <f t="shared" si="179"/>
        <v>0</v>
      </c>
      <c r="BU244">
        <f t="shared" si="180"/>
        <v>0</v>
      </c>
      <c r="BV244">
        <f t="shared" si="181"/>
        <v>0</v>
      </c>
      <c r="BW244">
        <f t="shared" si="182"/>
        <v>0</v>
      </c>
      <c r="BX244">
        <f t="shared" si="183"/>
        <v>0</v>
      </c>
      <c r="BY244">
        <f t="shared" si="184"/>
        <v>0</v>
      </c>
      <c r="BZ244">
        <v>1</v>
      </c>
    </row>
    <row r="245" spans="1:78" x14ac:dyDescent="0.2">
      <c r="A245">
        <v>5</v>
      </c>
      <c r="B245">
        <v>934</v>
      </c>
      <c r="C245" t="s">
        <v>38</v>
      </c>
      <c r="D245">
        <v>4</v>
      </c>
      <c r="E245">
        <v>250</v>
      </c>
      <c r="F245">
        <v>3</v>
      </c>
      <c r="G245">
        <v>4</v>
      </c>
      <c r="H245" s="2">
        <v>1.1599999999999999</v>
      </c>
      <c r="I245" s="1"/>
      <c r="J245">
        <f t="shared" si="157"/>
        <v>1</v>
      </c>
      <c r="K245">
        <f t="shared" si="145"/>
        <v>0</v>
      </c>
      <c r="L245">
        <f t="shared" si="146"/>
        <v>0</v>
      </c>
      <c r="M245">
        <f t="shared" si="147"/>
        <v>0</v>
      </c>
      <c r="N245">
        <f t="shared" si="148"/>
        <v>1</v>
      </c>
      <c r="O245">
        <f t="shared" si="149"/>
        <v>0</v>
      </c>
      <c r="P245">
        <f t="shared" si="150"/>
        <v>0</v>
      </c>
      <c r="Q245">
        <f t="shared" si="151"/>
        <v>0</v>
      </c>
      <c r="R245">
        <f t="shared" si="152"/>
        <v>0</v>
      </c>
      <c r="S245">
        <f>VLOOKUP(D245,[1]stage!A:B,2,TRUE)</f>
        <v>0</v>
      </c>
      <c r="T245">
        <f t="shared" si="158"/>
        <v>0</v>
      </c>
      <c r="U245">
        <v>0</v>
      </c>
      <c r="V245">
        <v>1</v>
      </c>
      <c r="W245">
        <v>0</v>
      </c>
      <c r="X245">
        <v>1</v>
      </c>
      <c r="Y245">
        <v>0</v>
      </c>
      <c r="Z245">
        <v>0</v>
      </c>
      <c r="AA245">
        <f>VLOOKUP(D245,[1]Demand!A:B,2,TRUE)</f>
        <v>269</v>
      </c>
      <c r="AB245">
        <f t="shared" si="153"/>
        <v>9</v>
      </c>
      <c r="AC245">
        <f t="shared" si="159"/>
        <v>250</v>
      </c>
      <c r="AD245">
        <f t="shared" si="160"/>
        <v>0</v>
      </c>
      <c r="AE245">
        <f t="shared" si="161"/>
        <v>241</v>
      </c>
      <c r="AF245">
        <f t="shared" si="188"/>
        <v>0</v>
      </c>
      <c r="AG245">
        <f t="shared" si="188"/>
        <v>241</v>
      </c>
      <c r="AH245">
        <f t="shared" si="189"/>
        <v>0</v>
      </c>
      <c r="AI245">
        <f t="shared" si="189"/>
        <v>0</v>
      </c>
      <c r="AJ245">
        <f t="shared" si="189"/>
        <v>0</v>
      </c>
      <c r="AK245">
        <f t="shared" si="185"/>
        <v>0</v>
      </c>
      <c r="AL245">
        <f t="shared" si="185"/>
        <v>0</v>
      </c>
      <c r="AM245">
        <f t="shared" si="185"/>
        <v>0</v>
      </c>
      <c r="AN245">
        <f t="shared" si="154"/>
        <v>1</v>
      </c>
      <c r="AO245">
        <f t="shared" si="190"/>
        <v>0</v>
      </c>
      <c r="AP245">
        <f t="shared" si="190"/>
        <v>1</v>
      </c>
      <c r="AQ245">
        <f t="shared" si="190"/>
        <v>0</v>
      </c>
      <c r="AR245">
        <f t="shared" si="186"/>
        <v>1</v>
      </c>
      <c r="AS245">
        <f t="shared" si="186"/>
        <v>0</v>
      </c>
      <c r="AT245">
        <f t="shared" si="186"/>
        <v>0</v>
      </c>
      <c r="AU245" t="b">
        <f t="shared" si="162"/>
        <v>0</v>
      </c>
      <c r="AV245" t="b">
        <f t="shared" si="163"/>
        <v>0</v>
      </c>
      <c r="AW245" t="b">
        <f t="shared" si="155"/>
        <v>0</v>
      </c>
      <c r="AX245">
        <f t="shared" si="156"/>
        <v>0</v>
      </c>
      <c r="AY245">
        <f t="shared" si="191"/>
        <v>0</v>
      </c>
      <c r="AZ245">
        <f t="shared" si="191"/>
        <v>0</v>
      </c>
      <c r="BA245">
        <f t="shared" si="191"/>
        <v>0</v>
      </c>
      <c r="BB245">
        <f t="shared" si="187"/>
        <v>0</v>
      </c>
      <c r="BC245">
        <f t="shared" si="187"/>
        <v>0</v>
      </c>
      <c r="BD245">
        <f t="shared" si="187"/>
        <v>0</v>
      </c>
      <c r="BE245">
        <f t="shared" si="164"/>
        <v>0</v>
      </c>
      <c r="BF245">
        <f t="shared" si="165"/>
        <v>0</v>
      </c>
      <c r="BG245">
        <f t="shared" si="166"/>
        <v>0</v>
      </c>
      <c r="BH245">
        <f t="shared" si="167"/>
        <v>0</v>
      </c>
      <c r="BI245">
        <f t="shared" si="168"/>
        <v>0</v>
      </c>
      <c r="BJ245">
        <f t="shared" si="169"/>
        <v>0</v>
      </c>
      <c r="BK245">
        <f t="shared" si="170"/>
        <v>0</v>
      </c>
      <c r="BL245">
        <f t="shared" si="171"/>
        <v>1</v>
      </c>
      <c r="BM245">
        <f t="shared" si="172"/>
        <v>0</v>
      </c>
      <c r="BN245">
        <f t="shared" si="173"/>
        <v>1</v>
      </c>
      <c r="BO245">
        <f t="shared" si="174"/>
        <v>0</v>
      </c>
      <c r="BP245">
        <f t="shared" si="175"/>
        <v>1</v>
      </c>
      <c r="BQ245">
        <f t="shared" si="176"/>
        <v>0</v>
      </c>
      <c r="BR245">
        <f t="shared" si="177"/>
        <v>0</v>
      </c>
      <c r="BS245">
        <f t="shared" si="178"/>
        <v>0</v>
      </c>
      <c r="BT245">
        <f t="shared" si="179"/>
        <v>0</v>
      </c>
      <c r="BU245">
        <f t="shared" si="180"/>
        <v>0</v>
      </c>
      <c r="BV245">
        <f t="shared" si="181"/>
        <v>0</v>
      </c>
      <c r="BW245">
        <f t="shared" si="182"/>
        <v>0</v>
      </c>
      <c r="BX245">
        <f t="shared" si="183"/>
        <v>0</v>
      </c>
      <c r="BY245">
        <f t="shared" si="184"/>
        <v>0</v>
      </c>
      <c r="BZ245">
        <v>1</v>
      </c>
    </row>
    <row r="246" spans="1:78" x14ac:dyDescent="0.2">
      <c r="A246">
        <v>5</v>
      </c>
      <c r="B246">
        <v>934</v>
      </c>
      <c r="C246" t="s">
        <v>38</v>
      </c>
      <c r="D246">
        <v>5</v>
      </c>
      <c r="E246">
        <v>250</v>
      </c>
      <c r="F246">
        <v>3</v>
      </c>
      <c r="G246">
        <v>4</v>
      </c>
      <c r="H246" s="2">
        <v>1.1599999999999999</v>
      </c>
      <c r="I246" s="1"/>
      <c r="J246">
        <f t="shared" si="157"/>
        <v>1</v>
      </c>
      <c r="K246">
        <f t="shared" si="145"/>
        <v>0</v>
      </c>
      <c r="L246">
        <f t="shared" si="146"/>
        <v>0</v>
      </c>
      <c r="M246">
        <f t="shared" si="147"/>
        <v>0</v>
      </c>
      <c r="N246">
        <f t="shared" si="148"/>
        <v>0</v>
      </c>
      <c r="O246">
        <f t="shared" si="149"/>
        <v>1</v>
      </c>
      <c r="P246">
        <f t="shared" si="150"/>
        <v>0</v>
      </c>
      <c r="Q246">
        <f t="shared" si="151"/>
        <v>0</v>
      </c>
      <c r="R246">
        <f t="shared" si="152"/>
        <v>0</v>
      </c>
      <c r="S246">
        <f>VLOOKUP(D246,[1]stage!A:B,2,TRUE)</f>
        <v>0</v>
      </c>
      <c r="T246">
        <f t="shared" si="158"/>
        <v>0</v>
      </c>
      <c r="U246">
        <v>0</v>
      </c>
      <c r="V246">
        <v>1</v>
      </c>
      <c r="W246">
        <v>0</v>
      </c>
      <c r="X246">
        <v>1</v>
      </c>
      <c r="Y246">
        <v>0</v>
      </c>
      <c r="Z246">
        <v>0</v>
      </c>
      <c r="AA246">
        <f>VLOOKUP(D246,[1]Demand!A:B,2,TRUE)</f>
        <v>250</v>
      </c>
      <c r="AB246">
        <f t="shared" si="153"/>
        <v>269</v>
      </c>
      <c r="AC246">
        <f t="shared" si="159"/>
        <v>250</v>
      </c>
      <c r="AD246">
        <f t="shared" si="160"/>
        <v>0</v>
      </c>
      <c r="AE246">
        <f t="shared" si="161"/>
        <v>-19</v>
      </c>
      <c r="AF246">
        <f t="shared" si="188"/>
        <v>0</v>
      </c>
      <c r="AG246">
        <f t="shared" si="188"/>
        <v>19</v>
      </c>
      <c r="AH246">
        <f t="shared" si="189"/>
        <v>0</v>
      </c>
      <c r="AI246">
        <f t="shared" si="189"/>
        <v>0</v>
      </c>
      <c r="AJ246">
        <f t="shared" si="189"/>
        <v>0</v>
      </c>
      <c r="AK246">
        <f t="shared" si="185"/>
        <v>0</v>
      </c>
      <c r="AL246">
        <f t="shared" si="185"/>
        <v>0</v>
      </c>
      <c r="AM246">
        <f t="shared" si="185"/>
        <v>0</v>
      </c>
      <c r="AN246">
        <f t="shared" si="154"/>
        <v>0</v>
      </c>
      <c r="AO246">
        <f t="shared" si="190"/>
        <v>0</v>
      </c>
      <c r="AP246">
        <f t="shared" si="190"/>
        <v>0</v>
      </c>
      <c r="AQ246">
        <f t="shared" si="190"/>
        <v>0</v>
      </c>
      <c r="AR246">
        <f t="shared" si="186"/>
        <v>0</v>
      </c>
      <c r="AS246">
        <f t="shared" si="186"/>
        <v>0</v>
      </c>
      <c r="AT246">
        <f t="shared" si="186"/>
        <v>0</v>
      </c>
      <c r="AU246" t="b">
        <f t="shared" si="162"/>
        <v>0</v>
      </c>
      <c r="AV246" t="b">
        <f t="shared" si="163"/>
        <v>0</v>
      </c>
      <c r="AW246" t="b">
        <f t="shared" si="155"/>
        <v>0</v>
      </c>
      <c r="AX246">
        <f t="shared" si="156"/>
        <v>0</v>
      </c>
      <c r="AY246">
        <f t="shared" si="191"/>
        <v>0</v>
      </c>
      <c r="AZ246">
        <f t="shared" si="191"/>
        <v>0</v>
      </c>
      <c r="BA246">
        <f t="shared" si="191"/>
        <v>0</v>
      </c>
      <c r="BB246">
        <f t="shared" si="187"/>
        <v>0</v>
      </c>
      <c r="BC246">
        <f t="shared" si="187"/>
        <v>0</v>
      </c>
      <c r="BD246">
        <f t="shared" si="187"/>
        <v>0</v>
      </c>
      <c r="BE246">
        <f t="shared" si="164"/>
        <v>0</v>
      </c>
      <c r="BF246">
        <f t="shared" si="165"/>
        <v>0</v>
      </c>
      <c r="BG246">
        <f t="shared" si="166"/>
        <v>0</v>
      </c>
      <c r="BH246">
        <f t="shared" si="167"/>
        <v>0</v>
      </c>
      <c r="BI246">
        <f t="shared" si="168"/>
        <v>0</v>
      </c>
      <c r="BJ246">
        <f t="shared" si="169"/>
        <v>0</v>
      </c>
      <c r="BK246">
        <f t="shared" si="170"/>
        <v>0</v>
      </c>
      <c r="BL246">
        <f t="shared" si="171"/>
        <v>1</v>
      </c>
      <c r="BM246">
        <f t="shared" si="172"/>
        <v>0</v>
      </c>
      <c r="BN246">
        <f t="shared" si="173"/>
        <v>1</v>
      </c>
      <c r="BO246">
        <f t="shared" si="174"/>
        <v>0</v>
      </c>
      <c r="BP246">
        <f t="shared" si="175"/>
        <v>1</v>
      </c>
      <c r="BQ246">
        <f t="shared" si="176"/>
        <v>0</v>
      </c>
      <c r="BR246">
        <f t="shared" si="177"/>
        <v>0</v>
      </c>
      <c r="BS246">
        <f t="shared" si="178"/>
        <v>0</v>
      </c>
      <c r="BT246">
        <f t="shared" si="179"/>
        <v>0</v>
      </c>
      <c r="BU246">
        <f t="shared" si="180"/>
        <v>0</v>
      </c>
      <c r="BV246">
        <f t="shared" si="181"/>
        <v>0</v>
      </c>
      <c r="BW246">
        <f t="shared" si="182"/>
        <v>0</v>
      </c>
      <c r="BX246">
        <f t="shared" si="183"/>
        <v>0</v>
      </c>
      <c r="BY246">
        <f t="shared" si="184"/>
        <v>0</v>
      </c>
      <c r="BZ246">
        <v>1</v>
      </c>
    </row>
    <row r="247" spans="1:78" x14ac:dyDescent="0.2">
      <c r="A247">
        <v>5</v>
      </c>
      <c r="B247">
        <v>934</v>
      </c>
      <c r="C247" t="s">
        <v>38</v>
      </c>
      <c r="D247">
        <v>6</v>
      </c>
      <c r="E247">
        <v>250</v>
      </c>
      <c r="F247">
        <v>3</v>
      </c>
      <c r="G247">
        <v>4</v>
      </c>
      <c r="H247" s="2">
        <v>1.1599999999999999</v>
      </c>
      <c r="I247" s="1"/>
      <c r="J247">
        <f t="shared" si="157"/>
        <v>1</v>
      </c>
      <c r="K247">
        <f t="shared" si="145"/>
        <v>0</v>
      </c>
      <c r="L247">
        <f t="shared" si="146"/>
        <v>0</v>
      </c>
      <c r="M247">
        <f t="shared" si="147"/>
        <v>0</v>
      </c>
      <c r="N247">
        <f t="shared" si="148"/>
        <v>0</v>
      </c>
      <c r="O247">
        <f t="shared" si="149"/>
        <v>0</v>
      </c>
      <c r="P247">
        <f t="shared" si="150"/>
        <v>1</v>
      </c>
      <c r="Q247">
        <f t="shared" si="151"/>
        <v>0</v>
      </c>
      <c r="R247">
        <f t="shared" si="152"/>
        <v>0</v>
      </c>
      <c r="S247">
        <f>VLOOKUP(D247,[1]stage!A:B,2,TRUE)</f>
        <v>0</v>
      </c>
      <c r="T247">
        <f t="shared" si="158"/>
        <v>0</v>
      </c>
      <c r="U247">
        <v>0</v>
      </c>
      <c r="V247">
        <v>1</v>
      </c>
      <c r="W247">
        <v>0</v>
      </c>
      <c r="X247">
        <v>1</v>
      </c>
      <c r="Y247">
        <v>0</v>
      </c>
      <c r="Z247">
        <v>0</v>
      </c>
      <c r="AA247">
        <f>VLOOKUP(D247,[1]Demand!A:B,2,TRUE)</f>
        <v>19</v>
      </c>
      <c r="AB247">
        <f t="shared" si="153"/>
        <v>250</v>
      </c>
      <c r="AC247">
        <f t="shared" si="159"/>
        <v>250</v>
      </c>
      <c r="AD247">
        <f t="shared" si="160"/>
        <v>0</v>
      </c>
      <c r="AE247">
        <f t="shared" si="161"/>
        <v>0</v>
      </c>
      <c r="AF247">
        <f t="shared" si="188"/>
        <v>0</v>
      </c>
      <c r="AG247">
        <f t="shared" si="188"/>
        <v>0</v>
      </c>
      <c r="AH247">
        <f t="shared" si="189"/>
        <v>0</v>
      </c>
      <c r="AI247">
        <f t="shared" si="189"/>
        <v>0</v>
      </c>
      <c r="AJ247">
        <f t="shared" si="189"/>
        <v>0</v>
      </c>
      <c r="AK247">
        <f t="shared" si="185"/>
        <v>0</v>
      </c>
      <c r="AL247">
        <f t="shared" si="185"/>
        <v>0</v>
      </c>
      <c r="AM247">
        <f t="shared" si="185"/>
        <v>0</v>
      </c>
      <c r="AN247">
        <f t="shared" si="154"/>
        <v>0</v>
      </c>
      <c r="AO247">
        <f t="shared" si="190"/>
        <v>0</v>
      </c>
      <c r="AP247">
        <f t="shared" si="190"/>
        <v>0</v>
      </c>
      <c r="AQ247">
        <f t="shared" si="190"/>
        <v>0</v>
      </c>
      <c r="AR247">
        <f t="shared" si="186"/>
        <v>0</v>
      </c>
      <c r="AS247">
        <f t="shared" si="186"/>
        <v>0</v>
      </c>
      <c r="AT247">
        <f t="shared" si="186"/>
        <v>0</v>
      </c>
      <c r="AU247" t="b">
        <f t="shared" si="162"/>
        <v>0</v>
      </c>
      <c r="AV247" t="b">
        <f t="shared" si="163"/>
        <v>0</v>
      </c>
      <c r="AW247" t="b">
        <f t="shared" si="155"/>
        <v>0</v>
      </c>
      <c r="AX247">
        <f t="shared" si="156"/>
        <v>0</v>
      </c>
      <c r="AY247">
        <f t="shared" si="191"/>
        <v>0</v>
      </c>
      <c r="AZ247">
        <f t="shared" si="191"/>
        <v>0</v>
      </c>
      <c r="BA247">
        <f t="shared" si="191"/>
        <v>0</v>
      </c>
      <c r="BB247">
        <f t="shared" si="187"/>
        <v>0</v>
      </c>
      <c r="BC247">
        <f t="shared" si="187"/>
        <v>0</v>
      </c>
      <c r="BD247">
        <f t="shared" si="187"/>
        <v>0</v>
      </c>
      <c r="BE247">
        <f t="shared" si="164"/>
        <v>0</v>
      </c>
      <c r="BF247">
        <f t="shared" si="165"/>
        <v>0</v>
      </c>
      <c r="BG247">
        <f t="shared" si="166"/>
        <v>0</v>
      </c>
      <c r="BH247">
        <f t="shared" si="167"/>
        <v>0</v>
      </c>
      <c r="BI247">
        <f t="shared" si="168"/>
        <v>0</v>
      </c>
      <c r="BJ247">
        <f t="shared" si="169"/>
        <v>0</v>
      </c>
      <c r="BK247">
        <f t="shared" si="170"/>
        <v>0</v>
      </c>
      <c r="BL247">
        <f t="shared" si="171"/>
        <v>1</v>
      </c>
      <c r="BM247">
        <f t="shared" si="172"/>
        <v>0</v>
      </c>
      <c r="BN247">
        <f t="shared" si="173"/>
        <v>1</v>
      </c>
      <c r="BO247">
        <f t="shared" si="174"/>
        <v>0</v>
      </c>
      <c r="BP247">
        <f t="shared" si="175"/>
        <v>1</v>
      </c>
      <c r="BQ247">
        <f t="shared" si="176"/>
        <v>0</v>
      </c>
      <c r="BR247">
        <f t="shared" si="177"/>
        <v>0</v>
      </c>
      <c r="BS247">
        <f t="shared" si="178"/>
        <v>0</v>
      </c>
      <c r="BT247">
        <f t="shared" si="179"/>
        <v>0</v>
      </c>
      <c r="BU247">
        <f t="shared" si="180"/>
        <v>0</v>
      </c>
      <c r="BV247">
        <f t="shared" si="181"/>
        <v>0</v>
      </c>
      <c r="BW247">
        <f t="shared" si="182"/>
        <v>0</v>
      </c>
      <c r="BX247">
        <f t="shared" si="183"/>
        <v>0</v>
      </c>
      <c r="BY247">
        <f t="shared" si="184"/>
        <v>0</v>
      </c>
      <c r="BZ247">
        <v>1</v>
      </c>
    </row>
    <row r="248" spans="1:78" x14ac:dyDescent="0.2">
      <c r="A248">
        <v>5</v>
      </c>
      <c r="B248">
        <v>934</v>
      </c>
      <c r="C248" t="s">
        <v>38</v>
      </c>
      <c r="D248">
        <v>7</v>
      </c>
      <c r="E248">
        <v>250</v>
      </c>
      <c r="F248">
        <v>3</v>
      </c>
      <c r="G248">
        <v>4</v>
      </c>
      <c r="H248" s="2">
        <v>1.1599999999999999</v>
      </c>
      <c r="I248" s="1"/>
      <c r="J248">
        <f t="shared" si="157"/>
        <v>1</v>
      </c>
      <c r="K248">
        <f t="shared" si="145"/>
        <v>0</v>
      </c>
      <c r="L248">
        <f t="shared" si="146"/>
        <v>0</v>
      </c>
      <c r="M248">
        <f t="shared" si="147"/>
        <v>0</v>
      </c>
      <c r="N248">
        <f t="shared" si="148"/>
        <v>0</v>
      </c>
      <c r="O248">
        <f t="shared" si="149"/>
        <v>0</v>
      </c>
      <c r="P248">
        <f t="shared" si="150"/>
        <v>0</v>
      </c>
      <c r="Q248">
        <f t="shared" si="151"/>
        <v>1</v>
      </c>
      <c r="R248">
        <f t="shared" si="152"/>
        <v>0</v>
      </c>
      <c r="S248">
        <f>VLOOKUP(D248,[1]stage!A:B,2,TRUE)</f>
        <v>0</v>
      </c>
      <c r="T248">
        <f t="shared" si="158"/>
        <v>0</v>
      </c>
      <c r="U248">
        <v>0</v>
      </c>
      <c r="V248">
        <v>1</v>
      </c>
      <c r="W248">
        <v>0</v>
      </c>
      <c r="X248">
        <v>1</v>
      </c>
      <c r="Y248">
        <v>0</v>
      </c>
      <c r="Z248">
        <v>0</v>
      </c>
      <c r="AA248">
        <f>VLOOKUP(D248,[1]Demand!A:B,2,TRUE)</f>
        <v>321</v>
      </c>
      <c r="AB248">
        <f t="shared" si="153"/>
        <v>19</v>
      </c>
      <c r="AC248">
        <f t="shared" si="159"/>
        <v>250</v>
      </c>
      <c r="AD248">
        <f t="shared" si="160"/>
        <v>0</v>
      </c>
      <c r="AE248">
        <f t="shared" si="161"/>
        <v>231</v>
      </c>
      <c r="AF248">
        <f t="shared" si="188"/>
        <v>0</v>
      </c>
      <c r="AG248">
        <f t="shared" si="188"/>
        <v>231</v>
      </c>
      <c r="AH248">
        <f t="shared" si="189"/>
        <v>0</v>
      </c>
      <c r="AI248">
        <f t="shared" si="189"/>
        <v>0</v>
      </c>
      <c r="AJ248">
        <f t="shared" si="189"/>
        <v>0</v>
      </c>
      <c r="AK248">
        <f t="shared" si="185"/>
        <v>0</v>
      </c>
      <c r="AL248">
        <f t="shared" si="185"/>
        <v>0</v>
      </c>
      <c r="AM248">
        <f t="shared" si="185"/>
        <v>0</v>
      </c>
      <c r="AN248">
        <f t="shared" si="154"/>
        <v>1</v>
      </c>
      <c r="AO248">
        <f t="shared" si="190"/>
        <v>0</v>
      </c>
      <c r="AP248">
        <f t="shared" si="190"/>
        <v>1</v>
      </c>
      <c r="AQ248">
        <f t="shared" si="190"/>
        <v>0</v>
      </c>
      <c r="AR248">
        <f t="shared" si="186"/>
        <v>1</v>
      </c>
      <c r="AS248">
        <f t="shared" si="186"/>
        <v>0</v>
      </c>
      <c r="AT248">
        <f t="shared" si="186"/>
        <v>0</v>
      </c>
      <c r="AU248" t="b">
        <f t="shared" si="162"/>
        <v>0</v>
      </c>
      <c r="AV248" t="b">
        <f t="shared" si="163"/>
        <v>0</v>
      </c>
      <c r="AW248" t="b">
        <f t="shared" si="155"/>
        <v>0</v>
      </c>
      <c r="AX248">
        <f t="shared" si="156"/>
        <v>0</v>
      </c>
      <c r="AY248">
        <f t="shared" si="191"/>
        <v>0</v>
      </c>
      <c r="AZ248">
        <f t="shared" si="191"/>
        <v>0</v>
      </c>
      <c r="BA248">
        <f t="shared" si="191"/>
        <v>0</v>
      </c>
      <c r="BB248">
        <f t="shared" si="187"/>
        <v>0</v>
      </c>
      <c r="BC248">
        <f t="shared" si="187"/>
        <v>0</v>
      </c>
      <c r="BD248">
        <f t="shared" si="187"/>
        <v>0</v>
      </c>
      <c r="BE248">
        <f t="shared" si="164"/>
        <v>0</v>
      </c>
      <c r="BF248">
        <f t="shared" si="165"/>
        <v>0</v>
      </c>
      <c r="BG248">
        <f t="shared" si="166"/>
        <v>0</v>
      </c>
      <c r="BH248">
        <f t="shared" si="167"/>
        <v>0</v>
      </c>
      <c r="BI248">
        <f t="shared" si="168"/>
        <v>0</v>
      </c>
      <c r="BJ248">
        <f t="shared" si="169"/>
        <v>0</v>
      </c>
      <c r="BK248">
        <f t="shared" si="170"/>
        <v>0</v>
      </c>
      <c r="BL248">
        <f t="shared" si="171"/>
        <v>1</v>
      </c>
      <c r="BM248">
        <f t="shared" si="172"/>
        <v>0</v>
      </c>
      <c r="BN248">
        <f t="shared" si="173"/>
        <v>1</v>
      </c>
      <c r="BO248">
        <f t="shared" si="174"/>
        <v>0</v>
      </c>
      <c r="BP248">
        <f t="shared" si="175"/>
        <v>1</v>
      </c>
      <c r="BQ248">
        <f t="shared" si="176"/>
        <v>0</v>
      </c>
      <c r="BR248">
        <f t="shared" si="177"/>
        <v>0</v>
      </c>
      <c r="BS248">
        <f t="shared" si="178"/>
        <v>0</v>
      </c>
      <c r="BT248">
        <f t="shared" si="179"/>
        <v>0</v>
      </c>
      <c r="BU248">
        <f t="shared" si="180"/>
        <v>0</v>
      </c>
      <c r="BV248">
        <f t="shared" si="181"/>
        <v>0</v>
      </c>
      <c r="BW248">
        <f t="shared" si="182"/>
        <v>0</v>
      </c>
      <c r="BX248">
        <f t="shared" si="183"/>
        <v>0</v>
      </c>
      <c r="BY248">
        <f t="shared" si="184"/>
        <v>0</v>
      </c>
      <c r="BZ248">
        <v>1</v>
      </c>
    </row>
    <row r="249" spans="1:78" x14ac:dyDescent="0.2">
      <c r="A249">
        <v>5</v>
      </c>
      <c r="B249">
        <v>934</v>
      </c>
      <c r="C249" t="s">
        <v>38</v>
      </c>
      <c r="D249">
        <v>8</v>
      </c>
      <c r="E249">
        <v>250</v>
      </c>
      <c r="F249">
        <v>3</v>
      </c>
      <c r="G249">
        <v>4</v>
      </c>
      <c r="H249" s="2">
        <v>1.1599999999999999</v>
      </c>
      <c r="I249" s="1"/>
      <c r="J249">
        <f t="shared" si="157"/>
        <v>1</v>
      </c>
      <c r="K249">
        <f t="shared" si="145"/>
        <v>0</v>
      </c>
      <c r="L249">
        <f t="shared" si="146"/>
        <v>0</v>
      </c>
      <c r="M249">
        <f t="shared" si="147"/>
        <v>0</v>
      </c>
      <c r="N249">
        <f t="shared" si="148"/>
        <v>0</v>
      </c>
      <c r="O249">
        <f t="shared" si="149"/>
        <v>0</v>
      </c>
      <c r="P249">
        <f t="shared" si="150"/>
        <v>0</v>
      </c>
      <c r="Q249">
        <f t="shared" si="151"/>
        <v>0</v>
      </c>
      <c r="R249">
        <f t="shared" si="152"/>
        <v>1</v>
      </c>
      <c r="S249">
        <f>VLOOKUP(D249,[1]stage!A:B,2,TRUE)</f>
        <v>0</v>
      </c>
      <c r="T249">
        <f t="shared" si="158"/>
        <v>0</v>
      </c>
      <c r="U249">
        <v>0</v>
      </c>
      <c r="V249">
        <v>1</v>
      </c>
      <c r="W249">
        <v>0</v>
      </c>
      <c r="X249">
        <v>1</v>
      </c>
      <c r="Y249">
        <v>0</v>
      </c>
      <c r="Z249">
        <v>0</v>
      </c>
      <c r="AA249">
        <f>VLOOKUP(D249,[1]Demand!A:B,2,TRUE)</f>
        <v>414</v>
      </c>
      <c r="AB249">
        <f t="shared" si="153"/>
        <v>321</v>
      </c>
      <c r="AC249">
        <f t="shared" si="159"/>
        <v>250</v>
      </c>
      <c r="AD249">
        <f t="shared" si="160"/>
        <v>0</v>
      </c>
      <c r="AE249">
        <f t="shared" si="161"/>
        <v>-71</v>
      </c>
      <c r="AF249">
        <f t="shared" si="188"/>
        <v>0</v>
      </c>
      <c r="AG249">
        <f t="shared" si="188"/>
        <v>71</v>
      </c>
      <c r="AH249">
        <f t="shared" si="189"/>
        <v>0</v>
      </c>
      <c r="AI249">
        <f t="shared" si="189"/>
        <v>0</v>
      </c>
      <c r="AJ249">
        <f t="shared" si="189"/>
        <v>0</v>
      </c>
      <c r="AK249">
        <f t="shared" si="185"/>
        <v>0</v>
      </c>
      <c r="AL249">
        <f t="shared" si="185"/>
        <v>0</v>
      </c>
      <c r="AM249">
        <f t="shared" si="185"/>
        <v>0</v>
      </c>
      <c r="AN249">
        <f t="shared" si="154"/>
        <v>0</v>
      </c>
      <c r="AO249">
        <f t="shared" si="190"/>
        <v>0</v>
      </c>
      <c r="AP249">
        <f t="shared" si="190"/>
        <v>0</v>
      </c>
      <c r="AQ249">
        <f t="shared" si="190"/>
        <v>0</v>
      </c>
      <c r="AR249">
        <f t="shared" si="186"/>
        <v>0</v>
      </c>
      <c r="AS249">
        <f t="shared" si="186"/>
        <v>0</v>
      </c>
      <c r="AT249">
        <f t="shared" si="186"/>
        <v>0</v>
      </c>
      <c r="AU249" t="b">
        <f t="shared" si="162"/>
        <v>0</v>
      </c>
      <c r="AV249" t="b">
        <f t="shared" si="163"/>
        <v>0</v>
      </c>
      <c r="AW249" t="b">
        <f t="shared" si="155"/>
        <v>0</v>
      </c>
      <c r="AX249">
        <f t="shared" si="156"/>
        <v>0</v>
      </c>
      <c r="AY249">
        <f t="shared" si="191"/>
        <v>0</v>
      </c>
      <c r="AZ249">
        <f t="shared" si="191"/>
        <v>0</v>
      </c>
      <c r="BA249">
        <f t="shared" si="191"/>
        <v>0</v>
      </c>
      <c r="BB249">
        <f t="shared" si="187"/>
        <v>0</v>
      </c>
      <c r="BC249">
        <f t="shared" si="187"/>
        <v>0</v>
      </c>
      <c r="BD249">
        <f t="shared" si="187"/>
        <v>0</v>
      </c>
      <c r="BE249">
        <f t="shared" si="164"/>
        <v>0</v>
      </c>
      <c r="BF249">
        <f t="shared" si="165"/>
        <v>0</v>
      </c>
      <c r="BG249">
        <f t="shared" si="166"/>
        <v>0</v>
      </c>
      <c r="BH249">
        <f t="shared" si="167"/>
        <v>0</v>
      </c>
      <c r="BI249">
        <f t="shared" si="168"/>
        <v>0</v>
      </c>
      <c r="BJ249">
        <f t="shared" si="169"/>
        <v>0</v>
      </c>
      <c r="BK249">
        <f t="shared" si="170"/>
        <v>0</v>
      </c>
      <c r="BL249">
        <f t="shared" si="171"/>
        <v>1</v>
      </c>
      <c r="BM249">
        <f t="shared" si="172"/>
        <v>0</v>
      </c>
      <c r="BN249">
        <f t="shared" si="173"/>
        <v>1</v>
      </c>
      <c r="BO249">
        <f t="shared" si="174"/>
        <v>0</v>
      </c>
      <c r="BP249">
        <f t="shared" si="175"/>
        <v>1</v>
      </c>
      <c r="BQ249">
        <f t="shared" si="176"/>
        <v>0</v>
      </c>
      <c r="BR249">
        <f t="shared" si="177"/>
        <v>0</v>
      </c>
      <c r="BS249">
        <f t="shared" si="178"/>
        <v>0</v>
      </c>
      <c r="BT249">
        <f t="shared" si="179"/>
        <v>0</v>
      </c>
      <c r="BU249">
        <f t="shared" si="180"/>
        <v>0</v>
      </c>
      <c r="BV249">
        <f t="shared" si="181"/>
        <v>0</v>
      </c>
      <c r="BW249">
        <f t="shared" si="182"/>
        <v>0</v>
      </c>
      <c r="BX249">
        <f t="shared" si="183"/>
        <v>0</v>
      </c>
      <c r="BY249">
        <f t="shared" si="184"/>
        <v>0</v>
      </c>
      <c r="BZ249">
        <v>1</v>
      </c>
    </row>
    <row r="250" spans="1:78" x14ac:dyDescent="0.2">
      <c r="A250">
        <v>5</v>
      </c>
      <c r="B250">
        <v>935</v>
      </c>
      <c r="C250" t="s">
        <v>39</v>
      </c>
      <c r="D250">
        <v>1</v>
      </c>
      <c r="E250">
        <v>250</v>
      </c>
      <c r="F250">
        <v>3</v>
      </c>
      <c r="G250">
        <v>6</v>
      </c>
      <c r="H250" s="2">
        <v>1.56</v>
      </c>
      <c r="I250" s="1"/>
      <c r="J250">
        <f t="shared" si="157"/>
        <v>1</v>
      </c>
      <c r="K250">
        <f t="shared" si="145"/>
        <v>1</v>
      </c>
      <c r="L250">
        <f t="shared" si="146"/>
        <v>0</v>
      </c>
      <c r="M250">
        <f t="shared" si="147"/>
        <v>0</v>
      </c>
      <c r="N250">
        <f t="shared" si="148"/>
        <v>0</v>
      </c>
      <c r="O250">
        <f t="shared" si="149"/>
        <v>0</v>
      </c>
      <c r="P250">
        <f t="shared" si="150"/>
        <v>0</v>
      </c>
      <c r="Q250">
        <f t="shared" si="151"/>
        <v>0</v>
      </c>
      <c r="R250">
        <f t="shared" si="152"/>
        <v>0</v>
      </c>
      <c r="S250">
        <f>VLOOKUP(D250,[1]stage!A:B,2,TRUE)</f>
        <v>0</v>
      </c>
      <c r="T250">
        <f t="shared" si="158"/>
        <v>0</v>
      </c>
      <c r="U250">
        <v>0</v>
      </c>
      <c r="V250">
        <v>1</v>
      </c>
      <c r="W250">
        <v>0</v>
      </c>
      <c r="X250">
        <v>1</v>
      </c>
      <c r="Y250">
        <v>0</v>
      </c>
      <c r="Z250">
        <v>0</v>
      </c>
      <c r="AA250">
        <f>VLOOKUP(D250,[1]Demand!A:B,2,TRUE)</f>
        <v>423</v>
      </c>
      <c r="AB250">
        <f t="shared" si="153"/>
        <v>414</v>
      </c>
      <c r="AC250">
        <f t="shared" si="159"/>
        <v>250</v>
      </c>
      <c r="AD250">
        <f t="shared" si="160"/>
        <v>0</v>
      </c>
      <c r="AE250">
        <f t="shared" si="161"/>
        <v>-164</v>
      </c>
      <c r="AF250">
        <f t="shared" si="188"/>
        <v>0</v>
      </c>
      <c r="AG250">
        <f t="shared" si="188"/>
        <v>164</v>
      </c>
      <c r="AH250">
        <f t="shared" si="189"/>
        <v>0</v>
      </c>
      <c r="AI250">
        <f t="shared" si="189"/>
        <v>0</v>
      </c>
      <c r="AJ250">
        <f t="shared" si="189"/>
        <v>0</v>
      </c>
      <c r="AK250">
        <f t="shared" si="185"/>
        <v>0</v>
      </c>
      <c r="AL250">
        <f t="shared" si="185"/>
        <v>0</v>
      </c>
      <c r="AM250">
        <f t="shared" si="185"/>
        <v>0</v>
      </c>
      <c r="AN250">
        <f t="shared" si="154"/>
        <v>0</v>
      </c>
      <c r="AO250">
        <f t="shared" si="190"/>
        <v>0</v>
      </c>
      <c r="AP250">
        <f t="shared" si="190"/>
        <v>0</v>
      </c>
      <c r="AQ250">
        <f t="shared" si="190"/>
        <v>0</v>
      </c>
      <c r="AR250">
        <f t="shared" si="186"/>
        <v>0</v>
      </c>
      <c r="AS250">
        <f t="shared" si="186"/>
        <v>0</v>
      </c>
      <c r="AT250">
        <f t="shared" si="186"/>
        <v>0</v>
      </c>
      <c r="AU250" t="b">
        <f t="shared" si="162"/>
        <v>0</v>
      </c>
      <c r="AV250" t="b">
        <f t="shared" si="163"/>
        <v>0</v>
      </c>
      <c r="AW250" t="b">
        <f t="shared" si="155"/>
        <v>0</v>
      </c>
      <c r="AX250">
        <f t="shared" si="156"/>
        <v>0</v>
      </c>
      <c r="AY250">
        <f t="shared" si="191"/>
        <v>0</v>
      </c>
      <c r="AZ250">
        <f t="shared" si="191"/>
        <v>0</v>
      </c>
      <c r="BA250">
        <f t="shared" si="191"/>
        <v>0</v>
      </c>
      <c r="BB250">
        <f t="shared" si="187"/>
        <v>0</v>
      </c>
      <c r="BC250">
        <f t="shared" si="187"/>
        <v>0</v>
      </c>
      <c r="BD250">
        <f t="shared" si="187"/>
        <v>0</v>
      </c>
      <c r="BE250">
        <f t="shared" si="164"/>
        <v>0</v>
      </c>
      <c r="BF250">
        <f t="shared" si="165"/>
        <v>0</v>
      </c>
      <c r="BG250">
        <f t="shared" si="166"/>
        <v>0</v>
      </c>
      <c r="BH250">
        <f t="shared" si="167"/>
        <v>0</v>
      </c>
      <c r="BI250">
        <f t="shared" si="168"/>
        <v>0</v>
      </c>
      <c r="BJ250">
        <f t="shared" si="169"/>
        <v>0</v>
      </c>
      <c r="BK250">
        <f t="shared" si="170"/>
        <v>0</v>
      </c>
      <c r="BL250">
        <f t="shared" si="171"/>
        <v>0</v>
      </c>
      <c r="BM250">
        <f t="shared" si="172"/>
        <v>0</v>
      </c>
      <c r="BN250">
        <f t="shared" si="173"/>
        <v>0</v>
      </c>
      <c r="BO250">
        <f t="shared" si="174"/>
        <v>0</v>
      </c>
      <c r="BP250">
        <f t="shared" si="175"/>
        <v>0</v>
      </c>
      <c r="BQ250">
        <f t="shared" si="176"/>
        <v>0</v>
      </c>
      <c r="BR250">
        <f t="shared" si="177"/>
        <v>0</v>
      </c>
      <c r="BS250">
        <f t="shared" si="178"/>
        <v>1</v>
      </c>
      <c r="BT250">
        <f t="shared" si="179"/>
        <v>0</v>
      </c>
      <c r="BU250">
        <f t="shared" si="180"/>
        <v>1</v>
      </c>
      <c r="BV250">
        <f t="shared" si="181"/>
        <v>0</v>
      </c>
      <c r="BW250">
        <f t="shared" si="182"/>
        <v>1</v>
      </c>
      <c r="BX250">
        <f t="shared" si="183"/>
        <v>0</v>
      </c>
      <c r="BY250">
        <f t="shared" si="184"/>
        <v>0</v>
      </c>
      <c r="BZ250">
        <v>1</v>
      </c>
    </row>
    <row r="251" spans="1:78" x14ac:dyDescent="0.2">
      <c r="A251">
        <v>5</v>
      </c>
      <c r="B251">
        <v>935</v>
      </c>
      <c r="C251" t="s">
        <v>39</v>
      </c>
      <c r="D251">
        <v>2</v>
      </c>
      <c r="E251">
        <v>420</v>
      </c>
      <c r="F251">
        <v>3</v>
      </c>
      <c r="G251">
        <v>6</v>
      </c>
      <c r="H251" s="2">
        <v>1.56</v>
      </c>
      <c r="I251" s="1"/>
      <c r="J251">
        <f t="shared" si="157"/>
        <v>1</v>
      </c>
      <c r="K251">
        <f t="shared" si="145"/>
        <v>0</v>
      </c>
      <c r="L251">
        <f t="shared" si="146"/>
        <v>1</v>
      </c>
      <c r="M251">
        <f t="shared" si="147"/>
        <v>0</v>
      </c>
      <c r="N251">
        <f t="shared" si="148"/>
        <v>0</v>
      </c>
      <c r="O251">
        <f t="shared" si="149"/>
        <v>0</v>
      </c>
      <c r="P251">
        <f t="shared" si="150"/>
        <v>0</v>
      </c>
      <c r="Q251">
        <f t="shared" si="151"/>
        <v>0</v>
      </c>
      <c r="R251">
        <f t="shared" si="152"/>
        <v>0</v>
      </c>
      <c r="S251">
        <f>VLOOKUP(D251,[1]stage!A:B,2,TRUE)</f>
        <v>1</v>
      </c>
      <c r="T251">
        <f t="shared" si="158"/>
        <v>1</v>
      </c>
      <c r="U251">
        <v>0</v>
      </c>
      <c r="V251">
        <v>1</v>
      </c>
      <c r="W251">
        <v>0</v>
      </c>
      <c r="X251">
        <v>1</v>
      </c>
      <c r="Y251">
        <v>0</v>
      </c>
      <c r="Z251">
        <v>0</v>
      </c>
      <c r="AA251">
        <f>VLOOKUP(D251,[1]Demand!A:B,2,TRUE)</f>
        <v>152</v>
      </c>
      <c r="AB251">
        <f t="shared" si="153"/>
        <v>423</v>
      </c>
      <c r="AC251">
        <f t="shared" si="159"/>
        <v>250</v>
      </c>
      <c r="AD251">
        <f t="shared" si="160"/>
        <v>170</v>
      </c>
      <c r="AE251">
        <f t="shared" si="161"/>
        <v>-3</v>
      </c>
      <c r="AF251">
        <f t="shared" si="188"/>
        <v>170</v>
      </c>
      <c r="AG251">
        <f t="shared" si="188"/>
        <v>3</v>
      </c>
      <c r="AH251">
        <f t="shared" si="189"/>
        <v>0</v>
      </c>
      <c r="AI251">
        <f t="shared" si="189"/>
        <v>1</v>
      </c>
      <c r="AJ251">
        <f t="shared" si="189"/>
        <v>0</v>
      </c>
      <c r="AK251">
        <f t="shared" si="185"/>
        <v>1</v>
      </c>
      <c r="AL251">
        <f t="shared" si="185"/>
        <v>0</v>
      </c>
      <c r="AM251">
        <f t="shared" si="185"/>
        <v>0</v>
      </c>
      <c r="AN251">
        <f t="shared" si="154"/>
        <v>0</v>
      </c>
      <c r="AO251">
        <f t="shared" si="190"/>
        <v>0</v>
      </c>
      <c r="AP251">
        <f t="shared" si="190"/>
        <v>0</v>
      </c>
      <c r="AQ251">
        <f t="shared" si="190"/>
        <v>0</v>
      </c>
      <c r="AR251">
        <f t="shared" si="186"/>
        <v>0</v>
      </c>
      <c r="AS251">
        <f t="shared" si="186"/>
        <v>0</v>
      </c>
      <c r="AT251">
        <f t="shared" si="186"/>
        <v>0</v>
      </c>
      <c r="AU251" t="b">
        <f t="shared" si="162"/>
        <v>0</v>
      </c>
      <c r="AV251" t="b">
        <f t="shared" si="163"/>
        <v>1</v>
      </c>
      <c r="AW251" t="b">
        <f t="shared" si="155"/>
        <v>1</v>
      </c>
      <c r="AX251">
        <f t="shared" si="156"/>
        <v>1</v>
      </c>
      <c r="AY251">
        <f t="shared" si="191"/>
        <v>0</v>
      </c>
      <c r="AZ251">
        <f t="shared" si="191"/>
        <v>1</v>
      </c>
      <c r="BA251">
        <f t="shared" si="191"/>
        <v>0</v>
      </c>
      <c r="BB251">
        <f t="shared" si="187"/>
        <v>1</v>
      </c>
      <c r="BC251">
        <f t="shared" si="187"/>
        <v>0</v>
      </c>
      <c r="BD251">
        <f t="shared" si="187"/>
        <v>0</v>
      </c>
      <c r="BE251">
        <f t="shared" si="164"/>
        <v>0</v>
      </c>
      <c r="BF251">
        <f t="shared" si="165"/>
        <v>0</v>
      </c>
      <c r="BG251">
        <f t="shared" si="166"/>
        <v>0</v>
      </c>
      <c r="BH251">
        <f t="shared" si="167"/>
        <v>0</v>
      </c>
      <c r="BI251">
        <f t="shared" si="168"/>
        <v>0</v>
      </c>
      <c r="BJ251">
        <f t="shared" si="169"/>
        <v>0</v>
      </c>
      <c r="BK251">
        <f t="shared" si="170"/>
        <v>0</v>
      </c>
      <c r="BL251">
        <f t="shared" si="171"/>
        <v>0</v>
      </c>
      <c r="BM251">
        <f t="shared" si="172"/>
        <v>0</v>
      </c>
      <c r="BN251">
        <f t="shared" si="173"/>
        <v>0</v>
      </c>
      <c r="BO251">
        <f t="shared" si="174"/>
        <v>0</v>
      </c>
      <c r="BP251">
        <f t="shared" si="175"/>
        <v>0</v>
      </c>
      <c r="BQ251">
        <f t="shared" si="176"/>
        <v>0</v>
      </c>
      <c r="BR251">
        <f t="shared" si="177"/>
        <v>0</v>
      </c>
      <c r="BS251">
        <f t="shared" si="178"/>
        <v>1</v>
      </c>
      <c r="BT251">
        <f t="shared" si="179"/>
        <v>0</v>
      </c>
      <c r="BU251">
        <f t="shared" si="180"/>
        <v>1</v>
      </c>
      <c r="BV251">
        <f t="shared" si="181"/>
        <v>0</v>
      </c>
      <c r="BW251">
        <f t="shared" si="182"/>
        <v>1</v>
      </c>
      <c r="BX251">
        <f t="shared" si="183"/>
        <v>0</v>
      </c>
      <c r="BY251">
        <f t="shared" si="184"/>
        <v>0</v>
      </c>
      <c r="BZ251">
        <v>1</v>
      </c>
    </row>
    <row r="252" spans="1:78" x14ac:dyDescent="0.2">
      <c r="A252">
        <v>5</v>
      </c>
      <c r="B252">
        <v>935</v>
      </c>
      <c r="C252" t="s">
        <v>39</v>
      </c>
      <c r="D252">
        <v>3</v>
      </c>
      <c r="E252">
        <v>250</v>
      </c>
      <c r="F252">
        <v>3</v>
      </c>
      <c r="G252">
        <v>6</v>
      </c>
      <c r="H252" s="2">
        <v>1.56</v>
      </c>
      <c r="I252" s="1"/>
      <c r="J252">
        <f t="shared" si="157"/>
        <v>1</v>
      </c>
      <c r="K252">
        <f t="shared" si="145"/>
        <v>0</v>
      </c>
      <c r="L252">
        <f t="shared" si="146"/>
        <v>0</v>
      </c>
      <c r="M252">
        <f t="shared" si="147"/>
        <v>1</v>
      </c>
      <c r="N252">
        <f t="shared" si="148"/>
        <v>0</v>
      </c>
      <c r="O252">
        <f t="shared" si="149"/>
        <v>0</v>
      </c>
      <c r="P252">
        <f t="shared" si="150"/>
        <v>0</v>
      </c>
      <c r="Q252">
        <f t="shared" si="151"/>
        <v>0</v>
      </c>
      <c r="R252">
        <f t="shared" si="152"/>
        <v>0</v>
      </c>
      <c r="S252">
        <f>VLOOKUP(D252,[1]stage!A:B,2,TRUE)</f>
        <v>1</v>
      </c>
      <c r="T252">
        <f t="shared" si="158"/>
        <v>1</v>
      </c>
      <c r="U252">
        <v>0</v>
      </c>
      <c r="V252">
        <v>1</v>
      </c>
      <c r="W252">
        <v>0</v>
      </c>
      <c r="X252">
        <v>1</v>
      </c>
      <c r="Y252">
        <v>0</v>
      </c>
      <c r="Z252">
        <v>0</v>
      </c>
      <c r="AA252">
        <f>VLOOKUP(D252,[1]Demand!A:B,2,TRUE)</f>
        <v>9</v>
      </c>
      <c r="AB252">
        <f t="shared" si="153"/>
        <v>152</v>
      </c>
      <c r="AC252">
        <f t="shared" si="159"/>
        <v>420</v>
      </c>
      <c r="AD252">
        <f t="shared" si="160"/>
        <v>-170</v>
      </c>
      <c r="AE252">
        <f t="shared" si="161"/>
        <v>98</v>
      </c>
      <c r="AF252">
        <f t="shared" si="188"/>
        <v>170</v>
      </c>
      <c r="AG252">
        <f t="shared" si="188"/>
        <v>98</v>
      </c>
      <c r="AH252">
        <f t="shared" si="189"/>
        <v>0</v>
      </c>
      <c r="AI252">
        <f t="shared" si="189"/>
        <v>1</v>
      </c>
      <c r="AJ252">
        <f t="shared" si="189"/>
        <v>0</v>
      </c>
      <c r="AK252">
        <f t="shared" si="185"/>
        <v>1</v>
      </c>
      <c r="AL252">
        <f t="shared" si="185"/>
        <v>0</v>
      </c>
      <c r="AM252">
        <f t="shared" si="185"/>
        <v>0</v>
      </c>
      <c r="AN252">
        <f t="shared" si="154"/>
        <v>1</v>
      </c>
      <c r="AO252">
        <f t="shared" si="190"/>
        <v>0</v>
      </c>
      <c r="AP252">
        <f t="shared" si="190"/>
        <v>1</v>
      </c>
      <c r="AQ252">
        <f t="shared" si="190"/>
        <v>0</v>
      </c>
      <c r="AR252">
        <f t="shared" si="186"/>
        <v>1</v>
      </c>
      <c r="AS252">
        <f t="shared" si="186"/>
        <v>0</v>
      </c>
      <c r="AT252">
        <f t="shared" si="186"/>
        <v>0</v>
      </c>
      <c r="AU252" t="b">
        <f t="shared" si="162"/>
        <v>1</v>
      </c>
      <c r="AV252" t="b">
        <f t="shared" si="163"/>
        <v>0</v>
      </c>
      <c r="AW252" t="b">
        <f t="shared" si="155"/>
        <v>1</v>
      </c>
      <c r="AX252">
        <f t="shared" si="156"/>
        <v>1</v>
      </c>
      <c r="AY252">
        <f t="shared" si="191"/>
        <v>0</v>
      </c>
      <c r="AZ252">
        <f t="shared" si="191"/>
        <v>1</v>
      </c>
      <c r="BA252">
        <f t="shared" si="191"/>
        <v>0</v>
      </c>
      <c r="BB252">
        <f t="shared" si="187"/>
        <v>1</v>
      </c>
      <c r="BC252">
        <f t="shared" si="187"/>
        <v>0</v>
      </c>
      <c r="BD252">
        <f t="shared" si="187"/>
        <v>0</v>
      </c>
      <c r="BE252">
        <f t="shared" si="164"/>
        <v>0</v>
      </c>
      <c r="BF252">
        <f t="shared" si="165"/>
        <v>0</v>
      </c>
      <c r="BG252">
        <f t="shared" si="166"/>
        <v>0</v>
      </c>
      <c r="BH252">
        <f t="shared" si="167"/>
        <v>0</v>
      </c>
      <c r="BI252">
        <f t="shared" si="168"/>
        <v>0</v>
      </c>
      <c r="BJ252">
        <f t="shared" si="169"/>
        <v>0</v>
      </c>
      <c r="BK252">
        <f t="shared" si="170"/>
        <v>0</v>
      </c>
      <c r="BL252">
        <f t="shared" si="171"/>
        <v>0</v>
      </c>
      <c r="BM252">
        <f t="shared" si="172"/>
        <v>0</v>
      </c>
      <c r="BN252">
        <f t="shared" si="173"/>
        <v>0</v>
      </c>
      <c r="BO252">
        <f t="shared" si="174"/>
        <v>0</v>
      </c>
      <c r="BP252">
        <f t="shared" si="175"/>
        <v>0</v>
      </c>
      <c r="BQ252">
        <f t="shared" si="176"/>
        <v>0</v>
      </c>
      <c r="BR252">
        <f t="shared" si="177"/>
        <v>0</v>
      </c>
      <c r="BS252">
        <f t="shared" si="178"/>
        <v>1</v>
      </c>
      <c r="BT252">
        <f t="shared" si="179"/>
        <v>0</v>
      </c>
      <c r="BU252">
        <f t="shared" si="180"/>
        <v>1</v>
      </c>
      <c r="BV252">
        <f t="shared" si="181"/>
        <v>0</v>
      </c>
      <c r="BW252">
        <f t="shared" si="182"/>
        <v>1</v>
      </c>
      <c r="BX252">
        <f t="shared" si="183"/>
        <v>0</v>
      </c>
      <c r="BY252">
        <f t="shared" si="184"/>
        <v>0</v>
      </c>
      <c r="BZ252">
        <v>1</v>
      </c>
    </row>
    <row r="253" spans="1:78" x14ac:dyDescent="0.2">
      <c r="A253">
        <v>5</v>
      </c>
      <c r="B253">
        <v>935</v>
      </c>
      <c r="C253" t="s">
        <v>39</v>
      </c>
      <c r="D253">
        <v>4</v>
      </c>
      <c r="E253">
        <v>50</v>
      </c>
      <c r="F253">
        <v>3</v>
      </c>
      <c r="G253">
        <v>6</v>
      </c>
      <c r="H253" s="2">
        <v>1.56</v>
      </c>
      <c r="I253" s="1"/>
      <c r="J253">
        <f t="shared" si="157"/>
        <v>1</v>
      </c>
      <c r="K253">
        <f t="shared" si="145"/>
        <v>0</v>
      </c>
      <c r="L253">
        <f t="shared" si="146"/>
        <v>0</v>
      </c>
      <c r="M253">
        <f t="shared" si="147"/>
        <v>0</v>
      </c>
      <c r="N253">
        <f t="shared" si="148"/>
        <v>1</v>
      </c>
      <c r="O253">
        <f t="shared" si="149"/>
        <v>0</v>
      </c>
      <c r="P253">
        <f t="shared" si="150"/>
        <v>0</v>
      </c>
      <c r="Q253">
        <f t="shared" si="151"/>
        <v>0</v>
      </c>
      <c r="R253">
        <f t="shared" si="152"/>
        <v>0</v>
      </c>
      <c r="S253">
        <f>VLOOKUP(D253,[1]stage!A:B,2,TRUE)</f>
        <v>0</v>
      </c>
      <c r="T253">
        <f t="shared" si="158"/>
        <v>0</v>
      </c>
      <c r="U253">
        <v>0</v>
      </c>
      <c r="V253">
        <v>1</v>
      </c>
      <c r="W253">
        <v>0</v>
      </c>
      <c r="X253">
        <v>1</v>
      </c>
      <c r="Y253">
        <v>0</v>
      </c>
      <c r="Z253">
        <v>0</v>
      </c>
      <c r="AA253">
        <f>VLOOKUP(D253,[1]Demand!A:B,2,TRUE)</f>
        <v>269</v>
      </c>
      <c r="AB253">
        <f t="shared" si="153"/>
        <v>9</v>
      </c>
      <c r="AC253">
        <f t="shared" si="159"/>
        <v>250</v>
      </c>
      <c r="AD253">
        <f t="shared" si="160"/>
        <v>-200</v>
      </c>
      <c r="AE253">
        <f t="shared" si="161"/>
        <v>41</v>
      </c>
      <c r="AF253">
        <f t="shared" si="188"/>
        <v>200</v>
      </c>
      <c r="AG253">
        <f t="shared" si="188"/>
        <v>41</v>
      </c>
      <c r="AH253">
        <f t="shared" si="189"/>
        <v>0</v>
      </c>
      <c r="AI253">
        <f t="shared" si="189"/>
        <v>0</v>
      </c>
      <c r="AJ253">
        <f t="shared" si="189"/>
        <v>0</v>
      </c>
      <c r="AK253">
        <f t="shared" si="185"/>
        <v>0</v>
      </c>
      <c r="AL253">
        <f t="shared" si="185"/>
        <v>0</v>
      </c>
      <c r="AM253">
        <f t="shared" si="185"/>
        <v>0</v>
      </c>
      <c r="AN253">
        <f t="shared" si="154"/>
        <v>1</v>
      </c>
      <c r="AO253">
        <f t="shared" si="190"/>
        <v>0</v>
      </c>
      <c r="AP253">
        <f t="shared" si="190"/>
        <v>1</v>
      </c>
      <c r="AQ253">
        <f t="shared" si="190"/>
        <v>0</v>
      </c>
      <c r="AR253">
        <f t="shared" si="186"/>
        <v>1</v>
      </c>
      <c r="AS253">
        <f t="shared" si="186"/>
        <v>0</v>
      </c>
      <c r="AT253">
        <f t="shared" si="186"/>
        <v>0</v>
      </c>
      <c r="AU253" t="b">
        <f t="shared" si="162"/>
        <v>1</v>
      </c>
      <c r="AV253" t="b">
        <f t="shared" si="163"/>
        <v>0</v>
      </c>
      <c r="AW253" t="b">
        <f t="shared" si="155"/>
        <v>1</v>
      </c>
      <c r="AX253">
        <f t="shared" si="156"/>
        <v>1</v>
      </c>
      <c r="AY253">
        <f t="shared" si="191"/>
        <v>0</v>
      </c>
      <c r="AZ253">
        <f t="shared" si="191"/>
        <v>1</v>
      </c>
      <c r="BA253">
        <f t="shared" si="191"/>
        <v>0</v>
      </c>
      <c r="BB253">
        <f t="shared" si="187"/>
        <v>1</v>
      </c>
      <c r="BC253">
        <f t="shared" si="187"/>
        <v>0</v>
      </c>
      <c r="BD253">
        <f t="shared" si="187"/>
        <v>0</v>
      </c>
      <c r="BE253">
        <f t="shared" si="164"/>
        <v>0</v>
      </c>
      <c r="BF253">
        <f t="shared" si="165"/>
        <v>0</v>
      </c>
      <c r="BG253">
        <f t="shared" si="166"/>
        <v>0</v>
      </c>
      <c r="BH253">
        <f t="shared" si="167"/>
        <v>0</v>
      </c>
      <c r="BI253">
        <f t="shared" si="168"/>
        <v>0</v>
      </c>
      <c r="BJ253">
        <f t="shared" si="169"/>
        <v>0</v>
      </c>
      <c r="BK253">
        <f t="shared" si="170"/>
        <v>0</v>
      </c>
      <c r="BL253">
        <f t="shared" si="171"/>
        <v>0</v>
      </c>
      <c r="BM253">
        <f t="shared" si="172"/>
        <v>0</v>
      </c>
      <c r="BN253">
        <f t="shared" si="173"/>
        <v>0</v>
      </c>
      <c r="BO253">
        <f t="shared" si="174"/>
        <v>0</v>
      </c>
      <c r="BP253">
        <f t="shared" si="175"/>
        <v>0</v>
      </c>
      <c r="BQ253">
        <f t="shared" si="176"/>
        <v>0</v>
      </c>
      <c r="BR253">
        <f t="shared" si="177"/>
        <v>0</v>
      </c>
      <c r="BS253">
        <f t="shared" si="178"/>
        <v>1</v>
      </c>
      <c r="BT253">
        <f t="shared" si="179"/>
        <v>0</v>
      </c>
      <c r="BU253">
        <f t="shared" si="180"/>
        <v>1</v>
      </c>
      <c r="BV253">
        <f t="shared" si="181"/>
        <v>0</v>
      </c>
      <c r="BW253">
        <f t="shared" si="182"/>
        <v>1</v>
      </c>
      <c r="BX253">
        <f t="shared" si="183"/>
        <v>0</v>
      </c>
      <c r="BY253">
        <f t="shared" si="184"/>
        <v>0</v>
      </c>
      <c r="BZ253">
        <v>1</v>
      </c>
    </row>
    <row r="254" spans="1:78" x14ac:dyDescent="0.2">
      <c r="A254">
        <v>5</v>
      </c>
      <c r="B254">
        <v>935</v>
      </c>
      <c r="C254" t="s">
        <v>39</v>
      </c>
      <c r="D254">
        <v>5</v>
      </c>
      <c r="E254">
        <v>100</v>
      </c>
      <c r="F254">
        <v>3</v>
      </c>
      <c r="G254">
        <v>6</v>
      </c>
      <c r="H254" s="2">
        <v>1.56</v>
      </c>
      <c r="I254" s="1"/>
      <c r="J254">
        <f t="shared" si="157"/>
        <v>1</v>
      </c>
      <c r="K254">
        <f t="shared" si="145"/>
        <v>0</v>
      </c>
      <c r="L254">
        <f t="shared" si="146"/>
        <v>0</v>
      </c>
      <c r="M254">
        <f t="shared" si="147"/>
        <v>0</v>
      </c>
      <c r="N254">
        <f t="shared" si="148"/>
        <v>0</v>
      </c>
      <c r="O254">
        <f t="shared" si="149"/>
        <v>1</v>
      </c>
      <c r="P254">
        <f t="shared" si="150"/>
        <v>0</v>
      </c>
      <c r="Q254">
        <f t="shared" si="151"/>
        <v>0</v>
      </c>
      <c r="R254">
        <f t="shared" si="152"/>
        <v>0</v>
      </c>
      <c r="S254">
        <f>VLOOKUP(D254,[1]stage!A:B,2,TRUE)</f>
        <v>0</v>
      </c>
      <c r="T254">
        <f t="shared" si="158"/>
        <v>0</v>
      </c>
      <c r="U254">
        <v>0</v>
      </c>
      <c r="V254">
        <v>1</v>
      </c>
      <c r="W254">
        <v>0</v>
      </c>
      <c r="X254">
        <v>1</v>
      </c>
      <c r="Y254">
        <v>0</v>
      </c>
      <c r="Z254">
        <v>0</v>
      </c>
      <c r="AA254">
        <f>VLOOKUP(D254,[1]Demand!A:B,2,TRUE)</f>
        <v>250</v>
      </c>
      <c r="AB254">
        <f t="shared" si="153"/>
        <v>269</v>
      </c>
      <c r="AC254">
        <f t="shared" si="159"/>
        <v>50</v>
      </c>
      <c r="AD254">
        <f t="shared" si="160"/>
        <v>50</v>
      </c>
      <c r="AE254">
        <f t="shared" si="161"/>
        <v>-169</v>
      </c>
      <c r="AF254">
        <f t="shared" si="188"/>
        <v>50</v>
      </c>
      <c r="AG254">
        <f t="shared" si="188"/>
        <v>169</v>
      </c>
      <c r="AH254">
        <f t="shared" si="189"/>
        <v>0</v>
      </c>
      <c r="AI254">
        <f t="shared" si="189"/>
        <v>0</v>
      </c>
      <c r="AJ254">
        <f t="shared" si="189"/>
        <v>0</v>
      </c>
      <c r="AK254">
        <f t="shared" si="185"/>
        <v>0</v>
      </c>
      <c r="AL254">
        <f t="shared" si="185"/>
        <v>0</v>
      </c>
      <c r="AM254">
        <f t="shared" si="185"/>
        <v>0</v>
      </c>
      <c r="AN254">
        <f t="shared" si="154"/>
        <v>0</v>
      </c>
      <c r="AO254">
        <f t="shared" si="190"/>
        <v>0</v>
      </c>
      <c r="AP254">
        <f t="shared" si="190"/>
        <v>0</v>
      </c>
      <c r="AQ254">
        <f t="shared" si="190"/>
        <v>0</v>
      </c>
      <c r="AR254">
        <f t="shared" si="186"/>
        <v>0</v>
      </c>
      <c r="AS254">
        <f t="shared" si="186"/>
        <v>0</v>
      </c>
      <c r="AT254">
        <f t="shared" si="186"/>
        <v>0</v>
      </c>
      <c r="AU254" t="b">
        <f t="shared" si="162"/>
        <v>0</v>
      </c>
      <c r="AV254" t="b">
        <f t="shared" si="163"/>
        <v>1</v>
      </c>
      <c r="AW254" t="b">
        <f t="shared" si="155"/>
        <v>1</v>
      </c>
      <c r="AX254">
        <f t="shared" si="156"/>
        <v>1</v>
      </c>
      <c r="AY254">
        <f t="shared" si="191"/>
        <v>0</v>
      </c>
      <c r="AZ254">
        <f t="shared" si="191"/>
        <v>1</v>
      </c>
      <c r="BA254">
        <f t="shared" si="191"/>
        <v>0</v>
      </c>
      <c r="BB254">
        <f t="shared" si="187"/>
        <v>1</v>
      </c>
      <c r="BC254">
        <f t="shared" si="187"/>
        <v>0</v>
      </c>
      <c r="BD254">
        <f t="shared" si="187"/>
        <v>0</v>
      </c>
      <c r="BE254">
        <f t="shared" si="164"/>
        <v>0</v>
      </c>
      <c r="BF254">
        <f t="shared" si="165"/>
        <v>0</v>
      </c>
      <c r="BG254">
        <f t="shared" si="166"/>
        <v>0</v>
      </c>
      <c r="BH254">
        <f t="shared" si="167"/>
        <v>0</v>
      </c>
      <c r="BI254">
        <f t="shared" si="168"/>
        <v>0</v>
      </c>
      <c r="BJ254">
        <f t="shared" si="169"/>
        <v>0</v>
      </c>
      <c r="BK254">
        <f t="shared" si="170"/>
        <v>0</v>
      </c>
      <c r="BL254">
        <f t="shared" si="171"/>
        <v>0</v>
      </c>
      <c r="BM254">
        <f t="shared" si="172"/>
        <v>0</v>
      </c>
      <c r="BN254">
        <f t="shared" si="173"/>
        <v>0</v>
      </c>
      <c r="BO254">
        <f t="shared" si="174"/>
        <v>0</v>
      </c>
      <c r="BP254">
        <f t="shared" si="175"/>
        <v>0</v>
      </c>
      <c r="BQ254">
        <f t="shared" si="176"/>
        <v>0</v>
      </c>
      <c r="BR254">
        <f t="shared" si="177"/>
        <v>0</v>
      </c>
      <c r="BS254">
        <f t="shared" si="178"/>
        <v>1</v>
      </c>
      <c r="BT254">
        <f t="shared" si="179"/>
        <v>0</v>
      </c>
      <c r="BU254">
        <f t="shared" si="180"/>
        <v>1</v>
      </c>
      <c r="BV254">
        <f t="shared" si="181"/>
        <v>0</v>
      </c>
      <c r="BW254">
        <f t="shared" si="182"/>
        <v>1</v>
      </c>
      <c r="BX254">
        <f t="shared" si="183"/>
        <v>0</v>
      </c>
      <c r="BY254">
        <f t="shared" si="184"/>
        <v>0</v>
      </c>
      <c r="BZ254">
        <v>1</v>
      </c>
    </row>
    <row r="255" spans="1:78" x14ac:dyDescent="0.2">
      <c r="A255">
        <v>5</v>
      </c>
      <c r="B255">
        <v>935</v>
      </c>
      <c r="C255" t="s">
        <v>39</v>
      </c>
      <c r="D255">
        <v>6</v>
      </c>
      <c r="E255">
        <v>200</v>
      </c>
      <c r="F255">
        <v>3</v>
      </c>
      <c r="G255">
        <v>6</v>
      </c>
      <c r="H255" s="2">
        <v>1.56</v>
      </c>
      <c r="I255" s="1"/>
      <c r="J255">
        <f t="shared" si="157"/>
        <v>1</v>
      </c>
      <c r="K255">
        <f t="shared" si="145"/>
        <v>0</v>
      </c>
      <c r="L255">
        <f t="shared" si="146"/>
        <v>0</v>
      </c>
      <c r="M255">
        <f t="shared" si="147"/>
        <v>0</v>
      </c>
      <c r="N255">
        <f t="shared" si="148"/>
        <v>0</v>
      </c>
      <c r="O255">
        <f t="shared" si="149"/>
        <v>0</v>
      </c>
      <c r="P255">
        <f t="shared" si="150"/>
        <v>1</v>
      </c>
      <c r="Q255">
        <f t="shared" si="151"/>
        <v>0</v>
      </c>
      <c r="R255">
        <f t="shared" si="152"/>
        <v>0</v>
      </c>
      <c r="S255">
        <f>VLOOKUP(D255,[1]stage!A:B,2,TRUE)</f>
        <v>0</v>
      </c>
      <c r="T255">
        <f t="shared" si="158"/>
        <v>0</v>
      </c>
      <c r="U255">
        <v>0</v>
      </c>
      <c r="V255">
        <v>1</v>
      </c>
      <c r="W255">
        <v>0</v>
      </c>
      <c r="X255">
        <v>1</v>
      </c>
      <c r="Y255">
        <v>0</v>
      </c>
      <c r="Z255">
        <v>0</v>
      </c>
      <c r="AA255">
        <f>VLOOKUP(D255,[1]Demand!A:B,2,TRUE)</f>
        <v>19</v>
      </c>
      <c r="AB255">
        <f t="shared" si="153"/>
        <v>250</v>
      </c>
      <c r="AC255">
        <f t="shared" si="159"/>
        <v>100</v>
      </c>
      <c r="AD255">
        <f t="shared" si="160"/>
        <v>100</v>
      </c>
      <c r="AE255">
        <f t="shared" si="161"/>
        <v>-50</v>
      </c>
      <c r="AF255">
        <f t="shared" si="188"/>
        <v>100</v>
      </c>
      <c r="AG255">
        <f t="shared" si="188"/>
        <v>50</v>
      </c>
      <c r="AH255">
        <f t="shared" si="189"/>
        <v>0</v>
      </c>
      <c r="AI255">
        <f t="shared" si="189"/>
        <v>0</v>
      </c>
      <c r="AJ255">
        <f t="shared" si="189"/>
        <v>0</v>
      </c>
      <c r="AK255">
        <f t="shared" si="185"/>
        <v>0</v>
      </c>
      <c r="AL255">
        <f t="shared" si="185"/>
        <v>0</v>
      </c>
      <c r="AM255">
        <f t="shared" si="185"/>
        <v>0</v>
      </c>
      <c r="AN255">
        <f t="shared" si="154"/>
        <v>0</v>
      </c>
      <c r="AO255">
        <f t="shared" si="190"/>
        <v>0</v>
      </c>
      <c r="AP255">
        <f t="shared" si="190"/>
        <v>0</v>
      </c>
      <c r="AQ255">
        <f t="shared" si="190"/>
        <v>0</v>
      </c>
      <c r="AR255">
        <f t="shared" si="186"/>
        <v>0</v>
      </c>
      <c r="AS255">
        <f t="shared" si="186"/>
        <v>0</v>
      </c>
      <c r="AT255">
        <f t="shared" si="186"/>
        <v>0</v>
      </c>
      <c r="AU255" t="b">
        <f t="shared" si="162"/>
        <v>0</v>
      </c>
      <c r="AV255" t="b">
        <f t="shared" si="163"/>
        <v>1</v>
      </c>
      <c r="AW255" t="b">
        <f t="shared" si="155"/>
        <v>1</v>
      </c>
      <c r="AX255">
        <f t="shared" si="156"/>
        <v>1</v>
      </c>
      <c r="AY255">
        <f t="shared" si="191"/>
        <v>0</v>
      </c>
      <c r="AZ255">
        <f t="shared" si="191"/>
        <v>1</v>
      </c>
      <c r="BA255">
        <f t="shared" si="191"/>
        <v>0</v>
      </c>
      <c r="BB255">
        <f t="shared" si="187"/>
        <v>1</v>
      </c>
      <c r="BC255">
        <f t="shared" si="187"/>
        <v>0</v>
      </c>
      <c r="BD255">
        <f t="shared" si="187"/>
        <v>0</v>
      </c>
      <c r="BE255">
        <f t="shared" si="164"/>
        <v>0</v>
      </c>
      <c r="BF255">
        <f t="shared" si="165"/>
        <v>0</v>
      </c>
      <c r="BG255">
        <f t="shared" si="166"/>
        <v>0</v>
      </c>
      <c r="BH255">
        <f t="shared" si="167"/>
        <v>0</v>
      </c>
      <c r="BI255">
        <f t="shared" si="168"/>
        <v>0</v>
      </c>
      <c r="BJ255">
        <f t="shared" si="169"/>
        <v>0</v>
      </c>
      <c r="BK255">
        <f t="shared" si="170"/>
        <v>0</v>
      </c>
      <c r="BL255">
        <f t="shared" si="171"/>
        <v>0</v>
      </c>
      <c r="BM255">
        <f t="shared" si="172"/>
        <v>0</v>
      </c>
      <c r="BN255">
        <f t="shared" si="173"/>
        <v>0</v>
      </c>
      <c r="BO255">
        <f t="shared" si="174"/>
        <v>0</v>
      </c>
      <c r="BP255">
        <f t="shared" si="175"/>
        <v>0</v>
      </c>
      <c r="BQ255">
        <f t="shared" si="176"/>
        <v>0</v>
      </c>
      <c r="BR255">
        <f t="shared" si="177"/>
        <v>0</v>
      </c>
      <c r="BS255">
        <f t="shared" si="178"/>
        <v>1</v>
      </c>
      <c r="BT255">
        <f t="shared" si="179"/>
        <v>0</v>
      </c>
      <c r="BU255">
        <f t="shared" si="180"/>
        <v>1</v>
      </c>
      <c r="BV255">
        <f t="shared" si="181"/>
        <v>0</v>
      </c>
      <c r="BW255">
        <f t="shared" si="182"/>
        <v>1</v>
      </c>
      <c r="BX255">
        <f t="shared" si="183"/>
        <v>0</v>
      </c>
      <c r="BY255">
        <f t="shared" si="184"/>
        <v>0</v>
      </c>
      <c r="BZ255">
        <v>1</v>
      </c>
    </row>
    <row r="256" spans="1:78" x14ac:dyDescent="0.2">
      <c r="A256">
        <v>5</v>
      </c>
      <c r="B256">
        <v>935</v>
      </c>
      <c r="C256" t="s">
        <v>39</v>
      </c>
      <c r="D256">
        <v>7</v>
      </c>
      <c r="E256">
        <v>200</v>
      </c>
      <c r="F256">
        <v>3</v>
      </c>
      <c r="G256">
        <v>6</v>
      </c>
      <c r="H256" s="2">
        <v>1.56</v>
      </c>
      <c r="I256" s="1"/>
      <c r="J256">
        <f t="shared" si="157"/>
        <v>1</v>
      </c>
      <c r="K256">
        <f t="shared" si="145"/>
        <v>0</v>
      </c>
      <c r="L256">
        <f t="shared" si="146"/>
        <v>0</v>
      </c>
      <c r="M256">
        <f t="shared" si="147"/>
        <v>0</v>
      </c>
      <c r="N256">
        <f t="shared" si="148"/>
        <v>0</v>
      </c>
      <c r="O256">
        <f t="shared" si="149"/>
        <v>0</v>
      </c>
      <c r="P256">
        <f t="shared" si="150"/>
        <v>0</v>
      </c>
      <c r="Q256">
        <f t="shared" si="151"/>
        <v>1</v>
      </c>
      <c r="R256">
        <f t="shared" si="152"/>
        <v>0</v>
      </c>
      <c r="S256">
        <f>VLOOKUP(D256,[1]stage!A:B,2,TRUE)</f>
        <v>0</v>
      </c>
      <c r="T256">
        <f t="shared" si="158"/>
        <v>0</v>
      </c>
      <c r="U256">
        <v>0</v>
      </c>
      <c r="V256">
        <v>1</v>
      </c>
      <c r="W256">
        <v>0</v>
      </c>
      <c r="X256">
        <v>1</v>
      </c>
      <c r="Y256">
        <v>0</v>
      </c>
      <c r="Z256">
        <v>0</v>
      </c>
      <c r="AA256">
        <f>VLOOKUP(D256,[1]Demand!A:B,2,TRUE)</f>
        <v>321</v>
      </c>
      <c r="AB256">
        <f t="shared" si="153"/>
        <v>19</v>
      </c>
      <c r="AC256">
        <f t="shared" si="159"/>
        <v>200</v>
      </c>
      <c r="AD256">
        <f t="shared" si="160"/>
        <v>0</v>
      </c>
      <c r="AE256">
        <f t="shared" si="161"/>
        <v>181</v>
      </c>
      <c r="AF256">
        <f t="shared" si="188"/>
        <v>0</v>
      </c>
      <c r="AG256">
        <f t="shared" si="188"/>
        <v>181</v>
      </c>
      <c r="AH256">
        <f t="shared" si="189"/>
        <v>0</v>
      </c>
      <c r="AI256">
        <f t="shared" si="189"/>
        <v>0</v>
      </c>
      <c r="AJ256">
        <f t="shared" si="189"/>
        <v>0</v>
      </c>
      <c r="AK256">
        <f t="shared" si="185"/>
        <v>0</v>
      </c>
      <c r="AL256">
        <f t="shared" si="185"/>
        <v>0</v>
      </c>
      <c r="AM256">
        <f t="shared" si="185"/>
        <v>0</v>
      </c>
      <c r="AN256">
        <f t="shared" si="154"/>
        <v>1</v>
      </c>
      <c r="AO256">
        <f t="shared" si="190"/>
        <v>0</v>
      </c>
      <c r="AP256">
        <f t="shared" si="190"/>
        <v>1</v>
      </c>
      <c r="AQ256">
        <f t="shared" si="190"/>
        <v>0</v>
      </c>
      <c r="AR256">
        <f t="shared" si="186"/>
        <v>1</v>
      </c>
      <c r="AS256">
        <f t="shared" si="186"/>
        <v>0</v>
      </c>
      <c r="AT256">
        <f t="shared" si="186"/>
        <v>0</v>
      </c>
      <c r="AU256" t="b">
        <f t="shared" si="162"/>
        <v>0</v>
      </c>
      <c r="AV256" t="b">
        <f t="shared" si="163"/>
        <v>0</v>
      </c>
      <c r="AW256" t="b">
        <f t="shared" si="155"/>
        <v>0</v>
      </c>
      <c r="AX256">
        <f t="shared" si="156"/>
        <v>0</v>
      </c>
      <c r="AY256">
        <f t="shared" si="191"/>
        <v>0</v>
      </c>
      <c r="AZ256">
        <f t="shared" si="191"/>
        <v>0</v>
      </c>
      <c r="BA256">
        <f t="shared" si="191"/>
        <v>0</v>
      </c>
      <c r="BB256">
        <f t="shared" si="187"/>
        <v>0</v>
      </c>
      <c r="BC256">
        <f t="shared" si="187"/>
        <v>0</v>
      </c>
      <c r="BD256">
        <f t="shared" si="187"/>
        <v>0</v>
      </c>
      <c r="BE256">
        <f t="shared" si="164"/>
        <v>0</v>
      </c>
      <c r="BF256">
        <f t="shared" si="165"/>
        <v>0</v>
      </c>
      <c r="BG256">
        <f t="shared" si="166"/>
        <v>0</v>
      </c>
      <c r="BH256">
        <f t="shared" si="167"/>
        <v>0</v>
      </c>
      <c r="BI256">
        <f t="shared" si="168"/>
        <v>0</v>
      </c>
      <c r="BJ256">
        <f t="shared" si="169"/>
        <v>0</v>
      </c>
      <c r="BK256">
        <f t="shared" si="170"/>
        <v>0</v>
      </c>
      <c r="BL256">
        <f t="shared" si="171"/>
        <v>0</v>
      </c>
      <c r="BM256">
        <f t="shared" si="172"/>
        <v>0</v>
      </c>
      <c r="BN256">
        <f t="shared" si="173"/>
        <v>0</v>
      </c>
      <c r="BO256">
        <f t="shared" si="174"/>
        <v>0</v>
      </c>
      <c r="BP256">
        <f t="shared" si="175"/>
        <v>0</v>
      </c>
      <c r="BQ256">
        <f t="shared" si="176"/>
        <v>0</v>
      </c>
      <c r="BR256">
        <f t="shared" si="177"/>
        <v>0</v>
      </c>
      <c r="BS256">
        <f t="shared" si="178"/>
        <v>1</v>
      </c>
      <c r="BT256">
        <f t="shared" si="179"/>
        <v>0</v>
      </c>
      <c r="BU256">
        <f t="shared" si="180"/>
        <v>1</v>
      </c>
      <c r="BV256">
        <f t="shared" si="181"/>
        <v>0</v>
      </c>
      <c r="BW256">
        <f t="shared" si="182"/>
        <v>1</v>
      </c>
      <c r="BX256">
        <f t="shared" si="183"/>
        <v>0</v>
      </c>
      <c r="BY256">
        <f t="shared" si="184"/>
        <v>0</v>
      </c>
      <c r="BZ256">
        <v>1</v>
      </c>
    </row>
    <row r="257" spans="1:78" x14ac:dyDescent="0.2">
      <c r="A257">
        <v>5</v>
      </c>
      <c r="B257">
        <v>935</v>
      </c>
      <c r="C257" t="s">
        <v>39</v>
      </c>
      <c r="D257">
        <v>8</v>
      </c>
      <c r="E257">
        <v>250</v>
      </c>
      <c r="F257">
        <v>3</v>
      </c>
      <c r="G257">
        <v>6</v>
      </c>
      <c r="H257" s="2">
        <v>1.56</v>
      </c>
      <c r="I257" s="1"/>
      <c r="J257">
        <f t="shared" si="157"/>
        <v>1</v>
      </c>
      <c r="K257">
        <f t="shared" si="145"/>
        <v>0</v>
      </c>
      <c r="L257">
        <f t="shared" si="146"/>
        <v>0</v>
      </c>
      <c r="M257">
        <f t="shared" si="147"/>
        <v>0</v>
      </c>
      <c r="N257">
        <f t="shared" si="148"/>
        <v>0</v>
      </c>
      <c r="O257">
        <f t="shared" si="149"/>
        <v>0</v>
      </c>
      <c r="P257">
        <f t="shared" si="150"/>
        <v>0</v>
      </c>
      <c r="Q257">
        <f t="shared" si="151"/>
        <v>0</v>
      </c>
      <c r="R257">
        <f t="shared" si="152"/>
        <v>1</v>
      </c>
      <c r="S257">
        <f>VLOOKUP(D257,[1]stage!A:B,2,TRUE)</f>
        <v>0</v>
      </c>
      <c r="T257">
        <f t="shared" si="158"/>
        <v>0</v>
      </c>
      <c r="U257">
        <v>0</v>
      </c>
      <c r="V257">
        <v>1</v>
      </c>
      <c r="W257">
        <v>0</v>
      </c>
      <c r="X257">
        <v>1</v>
      </c>
      <c r="Y257">
        <v>0</v>
      </c>
      <c r="Z257">
        <v>0</v>
      </c>
      <c r="AA257">
        <f>VLOOKUP(D257,[1]Demand!A:B,2,TRUE)</f>
        <v>414</v>
      </c>
      <c r="AB257">
        <f t="shared" si="153"/>
        <v>321</v>
      </c>
      <c r="AC257">
        <f t="shared" si="159"/>
        <v>200</v>
      </c>
      <c r="AD257">
        <f t="shared" si="160"/>
        <v>50</v>
      </c>
      <c r="AE257">
        <f t="shared" si="161"/>
        <v>-71</v>
      </c>
      <c r="AF257">
        <f t="shared" si="188"/>
        <v>50</v>
      </c>
      <c r="AG257">
        <f t="shared" si="188"/>
        <v>71</v>
      </c>
      <c r="AH257">
        <f t="shared" si="189"/>
        <v>0</v>
      </c>
      <c r="AI257">
        <f t="shared" si="189"/>
        <v>0</v>
      </c>
      <c r="AJ257">
        <f t="shared" si="189"/>
        <v>0</v>
      </c>
      <c r="AK257">
        <f t="shared" si="185"/>
        <v>0</v>
      </c>
      <c r="AL257">
        <f t="shared" si="185"/>
        <v>0</v>
      </c>
      <c r="AM257">
        <f t="shared" si="185"/>
        <v>0</v>
      </c>
      <c r="AN257">
        <f t="shared" si="154"/>
        <v>0</v>
      </c>
      <c r="AO257">
        <f t="shared" si="190"/>
        <v>0</v>
      </c>
      <c r="AP257">
        <f t="shared" si="190"/>
        <v>0</v>
      </c>
      <c r="AQ257">
        <f t="shared" si="190"/>
        <v>0</v>
      </c>
      <c r="AR257">
        <f t="shared" si="186"/>
        <v>0</v>
      </c>
      <c r="AS257">
        <f t="shared" si="186"/>
        <v>0</v>
      </c>
      <c r="AT257">
        <f t="shared" si="186"/>
        <v>0</v>
      </c>
      <c r="AU257" t="b">
        <f t="shared" si="162"/>
        <v>0</v>
      </c>
      <c r="AV257" t="b">
        <f t="shared" si="163"/>
        <v>1</v>
      </c>
      <c r="AW257" t="b">
        <f t="shared" si="155"/>
        <v>1</v>
      </c>
      <c r="AX257">
        <f t="shared" si="156"/>
        <v>1</v>
      </c>
      <c r="AY257">
        <f t="shared" si="191"/>
        <v>0</v>
      </c>
      <c r="AZ257">
        <f t="shared" si="191"/>
        <v>1</v>
      </c>
      <c r="BA257">
        <f t="shared" si="191"/>
        <v>0</v>
      </c>
      <c r="BB257">
        <f t="shared" si="187"/>
        <v>1</v>
      </c>
      <c r="BC257">
        <f t="shared" si="187"/>
        <v>0</v>
      </c>
      <c r="BD257">
        <f t="shared" si="187"/>
        <v>0</v>
      </c>
      <c r="BE257">
        <f t="shared" si="164"/>
        <v>0</v>
      </c>
      <c r="BF257">
        <f t="shared" si="165"/>
        <v>0</v>
      </c>
      <c r="BG257">
        <f t="shared" si="166"/>
        <v>0</v>
      </c>
      <c r="BH257">
        <f t="shared" si="167"/>
        <v>0</v>
      </c>
      <c r="BI257">
        <f t="shared" si="168"/>
        <v>0</v>
      </c>
      <c r="BJ257">
        <f t="shared" si="169"/>
        <v>0</v>
      </c>
      <c r="BK257">
        <f t="shared" si="170"/>
        <v>0</v>
      </c>
      <c r="BL257">
        <f t="shared" si="171"/>
        <v>0</v>
      </c>
      <c r="BM257">
        <f t="shared" si="172"/>
        <v>0</v>
      </c>
      <c r="BN257">
        <f t="shared" si="173"/>
        <v>0</v>
      </c>
      <c r="BO257">
        <f t="shared" si="174"/>
        <v>0</v>
      </c>
      <c r="BP257">
        <f t="shared" si="175"/>
        <v>0</v>
      </c>
      <c r="BQ257">
        <f t="shared" si="176"/>
        <v>0</v>
      </c>
      <c r="BR257">
        <f t="shared" si="177"/>
        <v>0</v>
      </c>
      <c r="BS257">
        <f t="shared" si="178"/>
        <v>1</v>
      </c>
      <c r="BT257">
        <f t="shared" si="179"/>
        <v>0</v>
      </c>
      <c r="BU257">
        <f t="shared" si="180"/>
        <v>1</v>
      </c>
      <c r="BV257">
        <f t="shared" si="181"/>
        <v>0</v>
      </c>
      <c r="BW257">
        <f t="shared" si="182"/>
        <v>1</v>
      </c>
      <c r="BX257">
        <f t="shared" si="183"/>
        <v>0</v>
      </c>
      <c r="BY257">
        <f t="shared" si="184"/>
        <v>0</v>
      </c>
      <c r="BZ257">
        <v>1</v>
      </c>
    </row>
    <row r="258" spans="1:78" x14ac:dyDescent="0.2">
      <c r="A258">
        <v>5</v>
      </c>
      <c r="B258">
        <v>937</v>
      </c>
      <c r="C258" t="s">
        <v>40</v>
      </c>
      <c r="D258">
        <v>1</v>
      </c>
      <c r="E258">
        <v>200</v>
      </c>
      <c r="F258">
        <v>3</v>
      </c>
      <c r="G258">
        <v>6</v>
      </c>
      <c r="H258" s="2">
        <v>4.2699999999999996</v>
      </c>
      <c r="I258" s="1"/>
      <c r="J258">
        <f t="shared" si="157"/>
        <v>1</v>
      </c>
      <c r="K258">
        <f t="shared" ref="K258:K321" si="192">IF(D258=1,1,0)</f>
        <v>1</v>
      </c>
      <c r="L258">
        <f t="shared" ref="L258:L321" si="193">IF(D258=2,1,0)</f>
        <v>0</v>
      </c>
      <c r="M258">
        <f t="shared" ref="M258:M321" si="194">IF(D258=3,1,0)</f>
        <v>0</v>
      </c>
      <c r="N258">
        <f t="shared" ref="N258:N321" si="195">IF(D258=4,1,0)</f>
        <v>0</v>
      </c>
      <c r="O258">
        <f t="shared" ref="O258:O321" si="196">IF(D258=5,1,0)</f>
        <v>0</v>
      </c>
      <c r="P258">
        <f t="shared" ref="P258:P321" si="197">IF(D258=6,1,0)</f>
        <v>0</v>
      </c>
      <c r="Q258">
        <f t="shared" ref="Q258:Q321" si="198">IF(D258=7,1,0)</f>
        <v>0</v>
      </c>
      <c r="R258">
        <f t="shared" ref="R258:R321" si="199">IF(D258=8,1,0)</f>
        <v>0</v>
      </c>
      <c r="S258">
        <f>VLOOKUP(D258,[1]stage!A:B,2,TRUE)</f>
        <v>0</v>
      </c>
      <c r="T258">
        <f t="shared" si="158"/>
        <v>0</v>
      </c>
      <c r="U258">
        <v>0</v>
      </c>
      <c r="V258">
        <v>1</v>
      </c>
      <c r="W258">
        <v>0</v>
      </c>
      <c r="X258">
        <v>1</v>
      </c>
      <c r="Y258">
        <v>0</v>
      </c>
      <c r="Z258">
        <v>0</v>
      </c>
      <c r="AA258">
        <f>VLOOKUP(D258,[1]Demand!A:B,2,TRUE)</f>
        <v>423</v>
      </c>
      <c r="AB258">
        <f t="shared" ref="AB258:AB321" si="200">AA257</f>
        <v>414</v>
      </c>
      <c r="AC258">
        <f t="shared" si="159"/>
        <v>250</v>
      </c>
      <c r="AD258">
        <f t="shared" si="160"/>
        <v>-50</v>
      </c>
      <c r="AE258">
        <f t="shared" si="161"/>
        <v>-214</v>
      </c>
      <c r="AF258">
        <f t="shared" si="188"/>
        <v>50</v>
      </c>
      <c r="AG258">
        <f t="shared" si="188"/>
        <v>214</v>
      </c>
      <c r="AH258">
        <f t="shared" si="189"/>
        <v>0</v>
      </c>
      <c r="AI258">
        <f t="shared" si="189"/>
        <v>0</v>
      </c>
      <c r="AJ258">
        <f t="shared" si="189"/>
        <v>0</v>
      </c>
      <c r="AK258">
        <f t="shared" si="185"/>
        <v>0</v>
      </c>
      <c r="AL258">
        <f t="shared" si="185"/>
        <v>0</v>
      </c>
      <c r="AM258">
        <f t="shared" si="185"/>
        <v>0</v>
      </c>
      <c r="AN258">
        <f t="shared" ref="AN258:AN321" si="201">IF(AC258&gt;AB258,1,0)</f>
        <v>0</v>
      </c>
      <c r="AO258">
        <f t="shared" si="190"/>
        <v>0</v>
      </c>
      <c r="AP258">
        <f t="shared" si="190"/>
        <v>0</v>
      </c>
      <c r="AQ258">
        <f t="shared" si="190"/>
        <v>0</v>
      </c>
      <c r="AR258">
        <f t="shared" si="186"/>
        <v>0</v>
      </c>
      <c r="AS258">
        <f t="shared" si="186"/>
        <v>0</v>
      </c>
      <c r="AT258">
        <f t="shared" si="186"/>
        <v>0</v>
      </c>
      <c r="AU258" t="b">
        <f t="shared" si="162"/>
        <v>0</v>
      </c>
      <c r="AV258" t="b">
        <f t="shared" si="163"/>
        <v>0</v>
      </c>
      <c r="AW258" t="b">
        <f t="shared" ref="AW258:AW321" si="202">OR(AU258=TRUE,AV258=TRUE)</f>
        <v>0</v>
      </c>
      <c r="AX258">
        <f t="shared" ref="AX258:AX321" si="203">IF(AW258=TRUE,1,0)</f>
        <v>0</v>
      </c>
      <c r="AY258">
        <f t="shared" si="191"/>
        <v>0</v>
      </c>
      <c r="AZ258">
        <f t="shared" si="191"/>
        <v>0</v>
      </c>
      <c r="BA258">
        <f t="shared" si="191"/>
        <v>0</v>
      </c>
      <c r="BB258">
        <f t="shared" si="187"/>
        <v>0</v>
      </c>
      <c r="BC258">
        <f t="shared" si="187"/>
        <v>0</v>
      </c>
      <c r="BD258">
        <f t="shared" si="187"/>
        <v>0</v>
      </c>
      <c r="BE258">
        <f t="shared" si="164"/>
        <v>0</v>
      </c>
      <c r="BF258">
        <f t="shared" si="165"/>
        <v>0</v>
      </c>
      <c r="BG258">
        <f t="shared" si="166"/>
        <v>0</v>
      </c>
      <c r="BH258">
        <f t="shared" si="167"/>
        <v>0</v>
      </c>
      <c r="BI258">
        <f t="shared" si="168"/>
        <v>0</v>
      </c>
      <c r="BJ258">
        <f t="shared" si="169"/>
        <v>0</v>
      </c>
      <c r="BK258">
        <f t="shared" si="170"/>
        <v>0</v>
      </c>
      <c r="BL258">
        <f t="shared" si="171"/>
        <v>0</v>
      </c>
      <c r="BM258">
        <f t="shared" si="172"/>
        <v>0</v>
      </c>
      <c r="BN258">
        <f t="shared" si="173"/>
        <v>0</v>
      </c>
      <c r="BO258">
        <f t="shared" si="174"/>
        <v>0</v>
      </c>
      <c r="BP258">
        <f t="shared" si="175"/>
        <v>0</v>
      </c>
      <c r="BQ258">
        <f t="shared" si="176"/>
        <v>0</v>
      </c>
      <c r="BR258">
        <f t="shared" si="177"/>
        <v>0</v>
      </c>
      <c r="BS258">
        <f t="shared" si="178"/>
        <v>1</v>
      </c>
      <c r="BT258">
        <f t="shared" si="179"/>
        <v>0</v>
      </c>
      <c r="BU258">
        <f t="shared" si="180"/>
        <v>1</v>
      </c>
      <c r="BV258">
        <f t="shared" si="181"/>
        <v>0</v>
      </c>
      <c r="BW258">
        <f t="shared" si="182"/>
        <v>1</v>
      </c>
      <c r="BX258">
        <f t="shared" si="183"/>
        <v>0</v>
      </c>
      <c r="BY258">
        <f t="shared" si="184"/>
        <v>0</v>
      </c>
      <c r="BZ258">
        <v>1</v>
      </c>
    </row>
    <row r="259" spans="1:78" x14ac:dyDescent="0.2">
      <c r="A259">
        <v>5</v>
      </c>
      <c r="B259">
        <v>937</v>
      </c>
      <c r="C259" t="s">
        <v>40</v>
      </c>
      <c r="D259">
        <v>2</v>
      </c>
      <c r="E259">
        <v>300</v>
      </c>
      <c r="F259">
        <v>3</v>
      </c>
      <c r="G259">
        <v>6</v>
      </c>
      <c r="H259" s="2">
        <v>4.2699999999999996</v>
      </c>
      <c r="I259" s="1"/>
      <c r="J259">
        <f t="shared" ref="J259:J322" si="204">IF(F259=3,1,0)</f>
        <v>1</v>
      </c>
      <c r="K259">
        <f t="shared" si="192"/>
        <v>0</v>
      </c>
      <c r="L259">
        <f t="shared" si="193"/>
        <v>1</v>
      </c>
      <c r="M259">
        <f t="shared" si="194"/>
        <v>0</v>
      </c>
      <c r="N259">
        <f t="shared" si="195"/>
        <v>0</v>
      </c>
      <c r="O259">
        <f t="shared" si="196"/>
        <v>0</v>
      </c>
      <c r="P259">
        <f t="shared" si="197"/>
        <v>0</v>
      </c>
      <c r="Q259">
        <f t="shared" si="198"/>
        <v>0</v>
      </c>
      <c r="R259">
        <f t="shared" si="199"/>
        <v>0</v>
      </c>
      <c r="S259">
        <f>VLOOKUP(D259,[1]stage!A:B,2,TRUE)</f>
        <v>1</v>
      </c>
      <c r="T259">
        <f t="shared" ref="T259:T322" si="205">S259</f>
        <v>1</v>
      </c>
      <c r="U259">
        <v>0</v>
      </c>
      <c r="V259">
        <v>1</v>
      </c>
      <c r="W259">
        <v>0</v>
      </c>
      <c r="X259">
        <v>1</v>
      </c>
      <c r="Y259">
        <v>0</v>
      </c>
      <c r="Z259">
        <v>0</v>
      </c>
      <c r="AA259">
        <f>VLOOKUP(D259,[1]Demand!A:B,2,TRUE)</f>
        <v>152</v>
      </c>
      <c r="AB259">
        <f t="shared" si="200"/>
        <v>423</v>
      </c>
      <c r="AC259">
        <f t="shared" ref="AC259:AC322" si="206">E258</f>
        <v>200</v>
      </c>
      <c r="AD259">
        <f t="shared" ref="AD259:AD322" si="207">E259-AC259</f>
        <v>100</v>
      </c>
      <c r="AE259">
        <f t="shared" ref="AE259:AE322" si="208">E259-AB259</f>
        <v>-123</v>
      </c>
      <c r="AF259">
        <f t="shared" si="188"/>
        <v>100</v>
      </c>
      <c r="AG259">
        <f t="shared" si="188"/>
        <v>123</v>
      </c>
      <c r="AH259">
        <f t="shared" si="189"/>
        <v>0</v>
      </c>
      <c r="AI259">
        <f t="shared" si="189"/>
        <v>1</v>
      </c>
      <c r="AJ259">
        <f t="shared" si="189"/>
        <v>0</v>
      </c>
      <c r="AK259">
        <f t="shared" si="185"/>
        <v>1</v>
      </c>
      <c r="AL259">
        <f t="shared" si="185"/>
        <v>0</v>
      </c>
      <c r="AM259">
        <f t="shared" si="185"/>
        <v>0</v>
      </c>
      <c r="AN259">
        <f t="shared" si="201"/>
        <v>0</v>
      </c>
      <c r="AO259">
        <f t="shared" si="190"/>
        <v>0</v>
      </c>
      <c r="AP259">
        <f t="shared" si="190"/>
        <v>0</v>
      </c>
      <c r="AQ259">
        <f t="shared" si="190"/>
        <v>0</v>
      </c>
      <c r="AR259">
        <f t="shared" si="186"/>
        <v>0</v>
      </c>
      <c r="AS259">
        <f t="shared" si="186"/>
        <v>0</v>
      </c>
      <c r="AT259">
        <f t="shared" si="186"/>
        <v>0</v>
      </c>
      <c r="AU259" t="b">
        <f t="shared" ref="AU259:AU322" si="209">AND(AN259=1,E259&lt;AC259)</f>
        <v>0</v>
      </c>
      <c r="AV259" t="b">
        <f t="shared" ref="AV259:AV322" si="210">AND(AN259=0,E259&gt;AC259)</f>
        <v>1</v>
      </c>
      <c r="AW259" t="b">
        <f t="shared" si="202"/>
        <v>1</v>
      </c>
      <c r="AX259">
        <f t="shared" si="203"/>
        <v>1</v>
      </c>
      <c r="AY259">
        <f t="shared" si="191"/>
        <v>0</v>
      </c>
      <c r="AZ259">
        <f t="shared" si="191"/>
        <v>1</v>
      </c>
      <c r="BA259">
        <f t="shared" si="191"/>
        <v>0</v>
      </c>
      <c r="BB259">
        <f t="shared" si="187"/>
        <v>1</v>
      </c>
      <c r="BC259">
        <f t="shared" si="187"/>
        <v>0</v>
      </c>
      <c r="BD259">
        <f t="shared" si="187"/>
        <v>0</v>
      </c>
      <c r="BE259">
        <f t="shared" ref="BE259:BE322" si="211">IF(OR(G259=1,G259=2,G259=3),1,0)</f>
        <v>0</v>
      </c>
      <c r="BF259">
        <f t="shared" ref="BF259:BF322" si="212">BE259*U259</f>
        <v>0</v>
      </c>
      <c r="BG259">
        <f t="shared" ref="BG259:BG322" si="213">BE259*V259</f>
        <v>0</v>
      </c>
      <c r="BH259">
        <f t="shared" ref="BH259:BH322" si="214">BE259*W259</f>
        <v>0</v>
      </c>
      <c r="BI259">
        <f t="shared" ref="BI259:BI322" si="215">BE259*X259</f>
        <v>0</v>
      </c>
      <c r="BJ259">
        <f t="shared" ref="BJ259:BJ322" si="216">BE259*Y259</f>
        <v>0</v>
      </c>
      <c r="BK259">
        <f t="shared" ref="BK259:BK322" si="217">BE259*Z259</f>
        <v>0</v>
      </c>
      <c r="BL259">
        <f t="shared" ref="BL259:BL322" si="218">IF(G259=4,1,0)</f>
        <v>0</v>
      </c>
      <c r="BM259">
        <f t="shared" ref="BM259:BM322" si="219">BL259*U259</f>
        <v>0</v>
      </c>
      <c r="BN259">
        <f t="shared" ref="BN259:BN322" si="220">BL259*V259</f>
        <v>0</v>
      </c>
      <c r="BO259">
        <f t="shared" ref="BO259:BO322" si="221">BL259*W259</f>
        <v>0</v>
      </c>
      <c r="BP259">
        <f t="shared" ref="BP259:BP322" si="222">BL259*X259</f>
        <v>0</v>
      </c>
      <c r="BQ259">
        <f t="shared" ref="BQ259:BQ322" si="223">BL259*Y259</f>
        <v>0</v>
      </c>
      <c r="BR259">
        <f t="shared" ref="BR259:BR322" si="224">BL259*Z259</f>
        <v>0</v>
      </c>
      <c r="BS259">
        <f t="shared" ref="BS259:BS322" si="225">IF(OR(G259=5,G259=6,G259=7,G259=8,G259=9,G259=10),1,0)</f>
        <v>1</v>
      </c>
      <c r="BT259">
        <f t="shared" ref="BT259:BT322" si="226">BS259*U259</f>
        <v>0</v>
      </c>
      <c r="BU259">
        <f t="shared" ref="BU259:BU322" si="227">BS259*V259</f>
        <v>1</v>
      </c>
      <c r="BV259">
        <f t="shared" ref="BV259:BV322" si="228">BS259*W259</f>
        <v>0</v>
      </c>
      <c r="BW259">
        <f t="shared" ref="BW259:BW322" si="229">BS259*X259</f>
        <v>1</v>
      </c>
      <c r="BX259">
        <f t="shared" ref="BX259:BX322" si="230">BS259*Y259</f>
        <v>0</v>
      </c>
      <c r="BY259">
        <f t="shared" ref="BY259:BY322" si="231">BS259*Z259</f>
        <v>0</v>
      </c>
      <c r="BZ259">
        <v>1</v>
      </c>
    </row>
    <row r="260" spans="1:78" x14ac:dyDescent="0.2">
      <c r="A260">
        <v>5</v>
      </c>
      <c r="B260">
        <v>937</v>
      </c>
      <c r="C260" t="s">
        <v>40</v>
      </c>
      <c r="D260">
        <v>3</v>
      </c>
      <c r="E260">
        <v>250</v>
      </c>
      <c r="F260">
        <v>3</v>
      </c>
      <c r="G260">
        <v>6</v>
      </c>
      <c r="H260" s="2">
        <v>4.2699999999999996</v>
      </c>
      <c r="I260" s="1"/>
      <c r="J260">
        <f t="shared" si="204"/>
        <v>1</v>
      </c>
      <c r="K260">
        <f t="shared" si="192"/>
        <v>0</v>
      </c>
      <c r="L260">
        <f t="shared" si="193"/>
        <v>0</v>
      </c>
      <c r="M260">
        <f t="shared" si="194"/>
        <v>1</v>
      </c>
      <c r="N260">
        <f t="shared" si="195"/>
        <v>0</v>
      </c>
      <c r="O260">
        <f t="shared" si="196"/>
        <v>0</v>
      </c>
      <c r="P260">
        <f t="shared" si="197"/>
        <v>0</v>
      </c>
      <c r="Q260">
        <f t="shared" si="198"/>
        <v>0</v>
      </c>
      <c r="R260">
        <f t="shared" si="199"/>
        <v>0</v>
      </c>
      <c r="S260">
        <f>VLOOKUP(D260,[1]stage!A:B,2,TRUE)</f>
        <v>1</v>
      </c>
      <c r="T260">
        <f t="shared" si="205"/>
        <v>1</v>
      </c>
      <c r="U260">
        <v>0</v>
      </c>
      <c r="V260">
        <v>1</v>
      </c>
      <c r="W260">
        <v>0</v>
      </c>
      <c r="X260">
        <v>1</v>
      </c>
      <c r="Y260">
        <v>0</v>
      </c>
      <c r="Z260">
        <v>0</v>
      </c>
      <c r="AA260">
        <f>VLOOKUP(D260,[1]Demand!A:B,2,TRUE)</f>
        <v>9</v>
      </c>
      <c r="AB260">
        <f t="shared" si="200"/>
        <v>152</v>
      </c>
      <c r="AC260">
        <f t="shared" si="206"/>
        <v>300</v>
      </c>
      <c r="AD260">
        <f t="shared" si="207"/>
        <v>-50</v>
      </c>
      <c r="AE260">
        <f t="shared" si="208"/>
        <v>98</v>
      </c>
      <c r="AF260">
        <f t="shared" si="188"/>
        <v>50</v>
      </c>
      <c r="AG260">
        <f t="shared" si="188"/>
        <v>98</v>
      </c>
      <c r="AH260">
        <f t="shared" si="189"/>
        <v>0</v>
      </c>
      <c r="AI260">
        <f t="shared" si="189"/>
        <v>1</v>
      </c>
      <c r="AJ260">
        <f t="shared" si="189"/>
        <v>0</v>
      </c>
      <c r="AK260">
        <f t="shared" si="185"/>
        <v>1</v>
      </c>
      <c r="AL260">
        <f t="shared" si="185"/>
        <v>0</v>
      </c>
      <c r="AM260">
        <f t="shared" si="185"/>
        <v>0</v>
      </c>
      <c r="AN260">
        <f t="shared" si="201"/>
        <v>1</v>
      </c>
      <c r="AO260">
        <f t="shared" si="190"/>
        <v>0</v>
      </c>
      <c r="AP260">
        <f t="shared" si="190"/>
        <v>1</v>
      </c>
      <c r="AQ260">
        <f t="shared" si="190"/>
        <v>0</v>
      </c>
      <c r="AR260">
        <f t="shared" si="186"/>
        <v>1</v>
      </c>
      <c r="AS260">
        <f t="shared" si="186"/>
        <v>0</v>
      </c>
      <c r="AT260">
        <f t="shared" si="186"/>
        <v>0</v>
      </c>
      <c r="AU260" t="b">
        <f t="shared" si="209"/>
        <v>1</v>
      </c>
      <c r="AV260" t="b">
        <f t="shared" si="210"/>
        <v>0</v>
      </c>
      <c r="AW260" t="b">
        <f t="shared" si="202"/>
        <v>1</v>
      </c>
      <c r="AX260">
        <f t="shared" si="203"/>
        <v>1</v>
      </c>
      <c r="AY260">
        <f t="shared" si="191"/>
        <v>0</v>
      </c>
      <c r="AZ260">
        <f t="shared" si="191"/>
        <v>1</v>
      </c>
      <c r="BA260">
        <f t="shared" si="191"/>
        <v>0</v>
      </c>
      <c r="BB260">
        <f t="shared" si="187"/>
        <v>1</v>
      </c>
      <c r="BC260">
        <f t="shared" si="187"/>
        <v>0</v>
      </c>
      <c r="BD260">
        <f t="shared" si="187"/>
        <v>0</v>
      </c>
      <c r="BE260">
        <f t="shared" si="211"/>
        <v>0</v>
      </c>
      <c r="BF260">
        <f t="shared" si="212"/>
        <v>0</v>
      </c>
      <c r="BG260">
        <f t="shared" si="213"/>
        <v>0</v>
      </c>
      <c r="BH260">
        <f t="shared" si="214"/>
        <v>0</v>
      </c>
      <c r="BI260">
        <f t="shared" si="215"/>
        <v>0</v>
      </c>
      <c r="BJ260">
        <f t="shared" si="216"/>
        <v>0</v>
      </c>
      <c r="BK260">
        <f t="shared" si="217"/>
        <v>0</v>
      </c>
      <c r="BL260">
        <f t="shared" si="218"/>
        <v>0</v>
      </c>
      <c r="BM260">
        <f t="shared" si="219"/>
        <v>0</v>
      </c>
      <c r="BN260">
        <f t="shared" si="220"/>
        <v>0</v>
      </c>
      <c r="BO260">
        <f t="shared" si="221"/>
        <v>0</v>
      </c>
      <c r="BP260">
        <f t="shared" si="222"/>
        <v>0</v>
      </c>
      <c r="BQ260">
        <f t="shared" si="223"/>
        <v>0</v>
      </c>
      <c r="BR260">
        <f t="shared" si="224"/>
        <v>0</v>
      </c>
      <c r="BS260">
        <f t="shared" si="225"/>
        <v>1</v>
      </c>
      <c r="BT260">
        <f t="shared" si="226"/>
        <v>0</v>
      </c>
      <c r="BU260">
        <f t="shared" si="227"/>
        <v>1</v>
      </c>
      <c r="BV260">
        <f t="shared" si="228"/>
        <v>0</v>
      </c>
      <c r="BW260">
        <f t="shared" si="229"/>
        <v>1</v>
      </c>
      <c r="BX260">
        <f t="shared" si="230"/>
        <v>0</v>
      </c>
      <c r="BY260">
        <f t="shared" si="231"/>
        <v>0</v>
      </c>
      <c r="BZ260">
        <v>1</v>
      </c>
    </row>
    <row r="261" spans="1:78" x14ac:dyDescent="0.2">
      <c r="A261">
        <v>5</v>
      </c>
      <c r="B261">
        <v>937</v>
      </c>
      <c r="C261" t="s">
        <v>40</v>
      </c>
      <c r="D261">
        <v>4</v>
      </c>
      <c r="E261">
        <v>300</v>
      </c>
      <c r="F261">
        <v>3</v>
      </c>
      <c r="G261">
        <v>6</v>
      </c>
      <c r="H261" s="2">
        <v>4.2699999999999996</v>
      </c>
      <c r="I261" s="1"/>
      <c r="J261">
        <f t="shared" si="204"/>
        <v>1</v>
      </c>
      <c r="K261">
        <f t="shared" si="192"/>
        <v>0</v>
      </c>
      <c r="L261">
        <f t="shared" si="193"/>
        <v>0</v>
      </c>
      <c r="M261">
        <f t="shared" si="194"/>
        <v>0</v>
      </c>
      <c r="N261">
        <f t="shared" si="195"/>
        <v>1</v>
      </c>
      <c r="O261">
        <f t="shared" si="196"/>
        <v>0</v>
      </c>
      <c r="P261">
        <f t="shared" si="197"/>
        <v>0</v>
      </c>
      <c r="Q261">
        <f t="shared" si="198"/>
        <v>0</v>
      </c>
      <c r="R261">
        <f t="shared" si="199"/>
        <v>0</v>
      </c>
      <c r="S261">
        <f>VLOOKUP(D261,[1]stage!A:B,2,TRUE)</f>
        <v>0</v>
      </c>
      <c r="T261">
        <f t="shared" si="205"/>
        <v>0</v>
      </c>
      <c r="U261">
        <v>0</v>
      </c>
      <c r="V261">
        <v>1</v>
      </c>
      <c r="W261">
        <v>0</v>
      </c>
      <c r="X261">
        <v>1</v>
      </c>
      <c r="Y261">
        <v>0</v>
      </c>
      <c r="Z261">
        <v>0</v>
      </c>
      <c r="AA261">
        <f>VLOOKUP(D261,[1]Demand!A:B,2,TRUE)</f>
        <v>269</v>
      </c>
      <c r="AB261">
        <f t="shared" si="200"/>
        <v>9</v>
      </c>
      <c r="AC261">
        <f t="shared" si="206"/>
        <v>250</v>
      </c>
      <c r="AD261">
        <f t="shared" si="207"/>
        <v>50</v>
      </c>
      <c r="AE261">
        <f t="shared" si="208"/>
        <v>291</v>
      </c>
      <c r="AF261">
        <f t="shared" si="188"/>
        <v>50</v>
      </c>
      <c r="AG261">
        <f t="shared" si="188"/>
        <v>291</v>
      </c>
      <c r="AH261">
        <f t="shared" si="189"/>
        <v>0</v>
      </c>
      <c r="AI261">
        <f t="shared" si="189"/>
        <v>0</v>
      </c>
      <c r="AJ261">
        <f t="shared" si="189"/>
        <v>0</v>
      </c>
      <c r="AK261">
        <f t="shared" si="185"/>
        <v>0</v>
      </c>
      <c r="AL261">
        <f t="shared" si="185"/>
        <v>0</v>
      </c>
      <c r="AM261">
        <f t="shared" si="185"/>
        <v>0</v>
      </c>
      <c r="AN261">
        <f t="shared" si="201"/>
        <v>1</v>
      </c>
      <c r="AO261">
        <f t="shared" si="190"/>
        <v>0</v>
      </c>
      <c r="AP261">
        <f t="shared" si="190"/>
        <v>1</v>
      </c>
      <c r="AQ261">
        <f t="shared" si="190"/>
        <v>0</v>
      </c>
      <c r="AR261">
        <f t="shared" si="186"/>
        <v>1</v>
      </c>
      <c r="AS261">
        <f t="shared" si="186"/>
        <v>0</v>
      </c>
      <c r="AT261">
        <f t="shared" si="186"/>
        <v>0</v>
      </c>
      <c r="AU261" t="b">
        <f t="shared" si="209"/>
        <v>0</v>
      </c>
      <c r="AV261" t="b">
        <f t="shared" si="210"/>
        <v>0</v>
      </c>
      <c r="AW261" t="b">
        <f t="shared" si="202"/>
        <v>0</v>
      </c>
      <c r="AX261">
        <f t="shared" si="203"/>
        <v>0</v>
      </c>
      <c r="AY261">
        <f t="shared" si="191"/>
        <v>0</v>
      </c>
      <c r="AZ261">
        <f t="shared" si="191"/>
        <v>0</v>
      </c>
      <c r="BA261">
        <f t="shared" si="191"/>
        <v>0</v>
      </c>
      <c r="BB261">
        <f t="shared" si="187"/>
        <v>0</v>
      </c>
      <c r="BC261">
        <f t="shared" si="187"/>
        <v>0</v>
      </c>
      <c r="BD261">
        <f t="shared" si="187"/>
        <v>0</v>
      </c>
      <c r="BE261">
        <f t="shared" si="211"/>
        <v>0</v>
      </c>
      <c r="BF261">
        <f t="shared" si="212"/>
        <v>0</v>
      </c>
      <c r="BG261">
        <f t="shared" si="213"/>
        <v>0</v>
      </c>
      <c r="BH261">
        <f t="shared" si="214"/>
        <v>0</v>
      </c>
      <c r="BI261">
        <f t="shared" si="215"/>
        <v>0</v>
      </c>
      <c r="BJ261">
        <f t="shared" si="216"/>
        <v>0</v>
      </c>
      <c r="BK261">
        <f t="shared" si="217"/>
        <v>0</v>
      </c>
      <c r="BL261">
        <f t="shared" si="218"/>
        <v>0</v>
      </c>
      <c r="BM261">
        <f t="shared" si="219"/>
        <v>0</v>
      </c>
      <c r="BN261">
        <f t="shared" si="220"/>
        <v>0</v>
      </c>
      <c r="BO261">
        <f t="shared" si="221"/>
        <v>0</v>
      </c>
      <c r="BP261">
        <f t="shared" si="222"/>
        <v>0</v>
      </c>
      <c r="BQ261">
        <f t="shared" si="223"/>
        <v>0</v>
      </c>
      <c r="BR261">
        <f t="shared" si="224"/>
        <v>0</v>
      </c>
      <c r="BS261">
        <f t="shared" si="225"/>
        <v>1</v>
      </c>
      <c r="BT261">
        <f t="shared" si="226"/>
        <v>0</v>
      </c>
      <c r="BU261">
        <f t="shared" si="227"/>
        <v>1</v>
      </c>
      <c r="BV261">
        <f t="shared" si="228"/>
        <v>0</v>
      </c>
      <c r="BW261">
        <f t="shared" si="229"/>
        <v>1</v>
      </c>
      <c r="BX261">
        <f t="shared" si="230"/>
        <v>0</v>
      </c>
      <c r="BY261">
        <f t="shared" si="231"/>
        <v>0</v>
      </c>
      <c r="BZ261">
        <v>1</v>
      </c>
    </row>
    <row r="262" spans="1:78" x14ac:dyDescent="0.2">
      <c r="A262">
        <v>5</v>
      </c>
      <c r="B262">
        <v>937</v>
      </c>
      <c r="C262" t="s">
        <v>40</v>
      </c>
      <c r="D262">
        <v>5</v>
      </c>
      <c r="E262">
        <v>300</v>
      </c>
      <c r="F262">
        <v>3</v>
      </c>
      <c r="G262">
        <v>6</v>
      </c>
      <c r="H262" s="2">
        <v>4.2699999999999996</v>
      </c>
      <c r="I262" s="1"/>
      <c r="J262">
        <f t="shared" si="204"/>
        <v>1</v>
      </c>
      <c r="K262">
        <f t="shared" si="192"/>
        <v>0</v>
      </c>
      <c r="L262">
        <f t="shared" si="193"/>
        <v>0</v>
      </c>
      <c r="M262">
        <f t="shared" si="194"/>
        <v>0</v>
      </c>
      <c r="N262">
        <f t="shared" si="195"/>
        <v>0</v>
      </c>
      <c r="O262">
        <f t="shared" si="196"/>
        <v>1</v>
      </c>
      <c r="P262">
        <f t="shared" si="197"/>
        <v>0</v>
      </c>
      <c r="Q262">
        <f t="shared" si="198"/>
        <v>0</v>
      </c>
      <c r="R262">
        <f t="shared" si="199"/>
        <v>0</v>
      </c>
      <c r="S262">
        <f>VLOOKUP(D262,[1]stage!A:B,2,TRUE)</f>
        <v>0</v>
      </c>
      <c r="T262">
        <f t="shared" si="205"/>
        <v>0</v>
      </c>
      <c r="U262">
        <v>0</v>
      </c>
      <c r="V262">
        <v>1</v>
      </c>
      <c r="W262">
        <v>0</v>
      </c>
      <c r="X262">
        <v>1</v>
      </c>
      <c r="Y262">
        <v>0</v>
      </c>
      <c r="Z262">
        <v>0</v>
      </c>
      <c r="AA262">
        <f>VLOOKUP(D262,[1]Demand!A:B,2,TRUE)</f>
        <v>250</v>
      </c>
      <c r="AB262">
        <f t="shared" si="200"/>
        <v>269</v>
      </c>
      <c r="AC262">
        <f t="shared" si="206"/>
        <v>300</v>
      </c>
      <c r="AD262">
        <f t="shared" si="207"/>
        <v>0</v>
      </c>
      <c r="AE262">
        <f t="shared" si="208"/>
        <v>31</v>
      </c>
      <c r="AF262">
        <f t="shared" si="188"/>
        <v>0</v>
      </c>
      <c r="AG262">
        <f t="shared" si="188"/>
        <v>31</v>
      </c>
      <c r="AH262">
        <f t="shared" si="189"/>
        <v>0</v>
      </c>
      <c r="AI262">
        <f t="shared" si="189"/>
        <v>0</v>
      </c>
      <c r="AJ262">
        <f t="shared" si="189"/>
        <v>0</v>
      </c>
      <c r="AK262">
        <f t="shared" si="185"/>
        <v>0</v>
      </c>
      <c r="AL262">
        <f t="shared" si="185"/>
        <v>0</v>
      </c>
      <c r="AM262">
        <f t="shared" si="185"/>
        <v>0</v>
      </c>
      <c r="AN262">
        <f t="shared" si="201"/>
        <v>1</v>
      </c>
      <c r="AO262">
        <f t="shared" si="190"/>
        <v>0</v>
      </c>
      <c r="AP262">
        <f t="shared" si="190"/>
        <v>1</v>
      </c>
      <c r="AQ262">
        <f t="shared" si="190"/>
        <v>0</v>
      </c>
      <c r="AR262">
        <f t="shared" si="186"/>
        <v>1</v>
      </c>
      <c r="AS262">
        <f t="shared" si="186"/>
        <v>0</v>
      </c>
      <c r="AT262">
        <f t="shared" si="186"/>
        <v>0</v>
      </c>
      <c r="AU262" t="b">
        <f t="shared" si="209"/>
        <v>0</v>
      </c>
      <c r="AV262" t="b">
        <f t="shared" si="210"/>
        <v>0</v>
      </c>
      <c r="AW262" t="b">
        <f t="shared" si="202"/>
        <v>0</v>
      </c>
      <c r="AX262">
        <f t="shared" si="203"/>
        <v>0</v>
      </c>
      <c r="AY262">
        <f t="shared" si="191"/>
        <v>0</v>
      </c>
      <c r="AZ262">
        <f t="shared" si="191"/>
        <v>0</v>
      </c>
      <c r="BA262">
        <f t="shared" si="191"/>
        <v>0</v>
      </c>
      <c r="BB262">
        <f t="shared" si="187"/>
        <v>0</v>
      </c>
      <c r="BC262">
        <f t="shared" si="187"/>
        <v>0</v>
      </c>
      <c r="BD262">
        <f t="shared" si="187"/>
        <v>0</v>
      </c>
      <c r="BE262">
        <f t="shared" si="211"/>
        <v>0</v>
      </c>
      <c r="BF262">
        <f t="shared" si="212"/>
        <v>0</v>
      </c>
      <c r="BG262">
        <f t="shared" si="213"/>
        <v>0</v>
      </c>
      <c r="BH262">
        <f t="shared" si="214"/>
        <v>0</v>
      </c>
      <c r="BI262">
        <f t="shared" si="215"/>
        <v>0</v>
      </c>
      <c r="BJ262">
        <f t="shared" si="216"/>
        <v>0</v>
      </c>
      <c r="BK262">
        <f t="shared" si="217"/>
        <v>0</v>
      </c>
      <c r="BL262">
        <f t="shared" si="218"/>
        <v>0</v>
      </c>
      <c r="BM262">
        <f t="shared" si="219"/>
        <v>0</v>
      </c>
      <c r="BN262">
        <f t="shared" si="220"/>
        <v>0</v>
      </c>
      <c r="BO262">
        <f t="shared" si="221"/>
        <v>0</v>
      </c>
      <c r="BP262">
        <f t="shared" si="222"/>
        <v>0</v>
      </c>
      <c r="BQ262">
        <f t="shared" si="223"/>
        <v>0</v>
      </c>
      <c r="BR262">
        <f t="shared" si="224"/>
        <v>0</v>
      </c>
      <c r="BS262">
        <f t="shared" si="225"/>
        <v>1</v>
      </c>
      <c r="BT262">
        <f t="shared" si="226"/>
        <v>0</v>
      </c>
      <c r="BU262">
        <f t="shared" si="227"/>
        <v>1</v>
      </c>
      <c r="BV262">
        <f t="shared" si="228"/>
        <v>0</v>
      </c>
      <c r="BW262">
        <f t="shared" si="229"/>
        <v>1</v>
      </c>
      <c r="BX262">
        <f t="shared" si="230"/>
        <v>0</v>
      </c>
      <c r="BY262">
        <f t="shared" si="231"/>
        <v>0</v>
      </c>
      <c r="BZ262">
        <v>1</v>
      </c>
    </row>
    <row r="263" spans="1:78" x14ac:dyDescent="0.2">
      <c r="A263">
        <v>5</v>
      </c>
      <c r="B263">
        <v>937</v>
      </c>
      <c r="C263" t="s">
        <v>40</v>
      </c>
      <c r="D263">
        <v>6</v>
      </c>
      <c r="E263">
        <v>250</v>
      </c>
      <c r="F263">
        <v>3</v>
      </c>
      <c r="G263">
        <v>6</v>
      </c>
      <c r="H263" s="2">
        <v>4.2699999999999996</v>
      </c>
      <c r="I263" s="1"/>
      <c r="J263">
        <f t="shared" si="204"/>
        <v>1</v>
      </c>
      <c r="K263">
        <f t="shared" si="192"/>
        <v>0</v>
      </c>
      <c r="L263">
        <f t="shared" si="193"/>
        <v>0</v>
      </c>
      <c r="M263">
        <f t="shared" si="194"/>
        <v>0</v>
      </c>
      <c r="N263">
        <f t="shared" si="195"/>
        <v>0</v>
      </c>
      <c r="O263">
        <f t="shared" si="196"/>
        <v>0</v>
      </c>
      <c r="P263">
        <f t="shared" si="197"/>
        <v>1</v>
      </c>
      <c r="Q263">
        <f t="shared" si="198"/>
        <v>0</v>
      </c>
      <c r="R263">
        <f t="shared" si="199"/>
        <v>0</v>
      </c>
      <c r="S263">
        <f>VLOOKUP(D263,[1]stage!A:B,2,TRUE)</f>
        <v>0</v>
      </c>
      <c r="T263">
        <f t="shared" si="205"/>
        <v>0</v>
      </c>
      <c r="U263">
        <v>0</v>
      </c>
      <c r="V263">
        <v>1</v>
      </c>
      <c r="W263">
        <v>0</v>
      </c>
      <c r="X263">
        <v>1</v>
      </c>
      <c r="Y263">
        <v>0</v>
      </c>
      <c r="Z263">
        <v>0</v>
      </c>
      <c r="AA263">
        <f>VLOOKUP(D263,[1]Demand!A:B,2,TRUE)</f>
        <v>19</v>
      </c>
      <c r="AB263">
        <f t="shared" si="200"/>
        <v>250</v>
      </c>
      <c r="AC263">
        <f t="shared" si="206"/>
        <v>300</v>
      </c>
      <c r="AD263">
        <f t="shared" si="207"/>
        <v>-50</v>
      </c>
      <c r="AE263">
        <f t="shared" si="208"/>
        <v>0</v>
      </c>
      <c r="AF263">
        <f t="shared" si="188"/>
        <v>50</v>
      </c>
      <c r="AG263">
        <f t="shared" si="188"/>
        <v>0</v>
      </c>
      <c r="AH263">
        <f t="shared" si="189"/>
        <v>0</v>
      </c>
      <c r="AI263">
        <f t="shared" si="189"/>
        <v>0</v>
      </c>
      <c r="AJ263">
        <f t="shared" si="189"/>
        <v>0</v>
      </c>
      <c r="AK263">
        <f t="shared" si="185"/>
        <v>0</v>
      </c>
      <c r="AL263">
        <f t="shared" si="185"/>
        <v>0</v>
      </c>
      <c r="AM263">
        <f t="shared" si="185"/>
        <v>0</v>
      </c>
      <c r="AN263">
        <f t="shared" si="201"/>
        <v>1</v>
      </c>
      <c r="AO263">
        <f t="shared" si="190"/>
        <v>0</v>
      </c>
      <c r="AP263">
        <f t="shared" si="190"/>
        <v>1</v>
      </c>
      <c r="AQ263">
        <f t="shared" si="190"/>
        <v>0</v>
      </c>
      <c r="AR263">
        <f t="shared" si="186"/>
        <v>1</v>
      </c>
      <c r="AS263">
        <f t="shared" si="186"/>
        <v>0</v>
      </c>
      <c r="AT263">
        <f t="shared" si="186"/>
        <v>0</v>
      </c>
      <c r="AU263" t="b">
        <f t="shared" si="209"/>
        <v>1</v>
      </c>
      <c r="AV263" t="b">
        <f t="shared" si="210"/>
        <v>0</v>
      </c>
      <c r="AW263" t="b">
        <f t="shared" si="202"/>
        <v>1</v>
      </c>
      <c r="AX263">
        <f t="shared" si="203"/>
        <v>1</v>
      </c>
      <c r="AY263">
        <f t="shared" si="191"/>
        <v>0</v>
      </c>
      <c r="AZ263">
        <f t="shared" si="191"/>
        <v>1</v>
      </c>
      <c r="BA263">
        <f t="shared" si="191"/>
        <v>0</v>
      </c>
      <c r="BB263">
        <f t="shared" si="187"/>
        <v>1</v>
      </c>
      <c r="BC263">
        <f t="shared" si="187"/>
        <v>0</v>
      </c>
      <c r="BD263">
        <f t="shared" si="187"/>
        <v>0</v>
      </c>
      <c r="BE263">
        <f t="shared" si="211"/>
        <v>0</v>
      </c>
      <c r="BF263">
        <f t="shared" si="212"/>
        <v>0</v>
      </c>
      <c r="BG263">
        <f t="shared" si="213"/>
        <v>0</v>
      </c>
      <c r="BH263">
        <f t="shared" si="214"/>
        <v>0</v>
      </c>
      <c r="BI263">
        <f t="shared" si="215"/>
        <v>0</v>
      </c>
      <c r="BJ263">
        <f t="shared" si="216"/>
        <v>0</v>
      </c>
      <c r="BK263">
        <f t="shared" si="217"/>
        <v>0</v>
      </c>
      <c r="BL263">
        <f t="shared" si="218"/>
        <v>0</v>
      </c>
      <c r="BM263">
        <f t="shared" si="219"/>
        <v>0</v>
      </c>
      <c r="BN263">
        <f t="shared" si="220"/>
        <v>0</v>
      </c>
      <c r="BO263">
        <f t="shared" si="221"/>
        <v>0</v>
      </c>
      <c r="BP263">
        <f t="shared" si="222"/>
        <v>0</v>
      </c>
      <c r="BQ263">
        <f t="shared" si="223"/>
        <v>0</v>
      </c>
      <c r="BR263">
        <f t="shared" si="224"/>
        <v>0</v>
      </c>
      <c r="BS263">
        <f t="shared" si="225"/>
        <v>1</v>
      </c>
      <c r="BT263">
        <f t="shared" si="226"/>
        <v>0</v>
      </c>
      <c r="BU263">
        <f t="shared" si="227"/>
        <v>1</v>
      </c>
      <c r="BV263">
        <f t="shared" si="228"/>
        <v>0</v>
      </c>
      <c r="BW263">
        <f t="shared" si="229"/>
        <v>1</v>
      </c>
      <c r="BX263">
        <f t="shared" si="230"/>
        <v>0</v>
      </c>
      <c r="BY263">
        <f t="shared" si="231"/>
        <v>0</v>
      </c>
      <c r="BZ263">
        <v>1</v>
      </c>
    </row>
    <row r="264" spans="1:78" x14ac:dyDescent="0.2">
      <c r="A264">
        <v>5</v>
      </c>
      <c r="B264">
        <v>937</v>
      </c>
      <c r="C264" t="s">
        <v>40</v>
      </c>
      <c r="D264">
        <v>7</v>
      </c>
      <c r="E264">
        <v>300</v>
      </c>
      <c r="F264">
        <v>3</v>
      </c>
      <c r="G264">
        <v>6</v>
      </c>
      <c r="H264" s="2">
        <v>4.2699999999999996</v>
      </c>
      <c r="I264" s="1"/>
      <c r="J264">
        <f t="shared" si="204"/>
        <v>1</v>
      </c>
      <c r="K264">
        <f t="shared" si="192"/>
        <v>0</v>
      </c>
      <c r="L264">
        <f t="shared" si="193"/>
        <v>0</v>
      </c>
      <c r="M264">
        <f t="shared" si="194"/>
        <v>0</v>
      </c>
      <c r="N264">
        <f t="shared" si="195"/>
        <v>0</v>
      </c>
      <c r="O264">
        <f t="shared" si="196"/>
        <v>0</v>
      </c>
      <c r="P264">
        <f t="shared" si="197"/>
        <v>0</v>
      </c>
      <c r="Q264">
        <f t="shared" si="198"/>
        <v>1</v>
      </c>
      <c r="R264">
        <f t="shared" si="199"/>
        <v>0</v>
      </c>
      <c r="S264">
        <f>VLOOKUP(D264,[1]stage!A:B,2,TRUE)</f>
        <v>0</v>
      </c>
      <c r="T264">
        <f t="shared" si="205"/>
        <v>0</v>
      </c>
      <c r="U264">
        <v>0</v>
      </c>
      <c r="V264">
        <v>1</v>
      </c>
      <c r="W264">
        <v>0</v>
      </c>
      <c r="X264">
        <v>1</v>
      </c>
      <c r="Y264">
        <v>0</v>
      </c>
      <c r="Z264">
        <v>0</v>
      </c>
      <c r="AA264">
        <f>VLOOKUP(D264,[1]Demand!A:B,2,TRUE)</f>
        <v>321</v>
      </c>
      <c r="AB264">
        <f t="shared" si="200"/>
        <v>19</v>
      </c>
      <c r="AC264">
        <f t="shared" si="206"/>
        <v>250</v>
      </c>
      <c r="AD264">
        <f t="shared" si="207"/>
        <v>50</v>
      </c>
      <c r="AE264">
        <f t="shared" si="208"/>
        <v>281</v>
      </c>
      <c r="AF264">
        <f t="shared" si="188"/>
        <v>50</v>
      </c>
      <c r="AG264">
        <f t="shared" si="188"/>
        <v>281</v>
      </c>
      <c r="AH264">
        <f t="shared" si="189"/>
        <v>0</v>
      </c>
      <c r="AI264">
        <f t="shared" si="189"/>
        <v>0</v>
      </c>
      <c r="AJ264">
        <f t="shared" si="189"/>
        <v>0</v>
      </c>
      <c r="AK264">
        <f t="shared" si="185"/>
        <v>0</v>
      </c>
      <c r="AL264">
        <f t="shared" si="185"/>
        <v>0</v>
      </c>
      <c r="AM264">
        <f t="shared" si="185"/>
        <v>0</v>
      </c>
      <c r="AN264">
        <f t="shared" si="201"/>
        <v>1</v>
      </c>
      <c r="AO264">
        <f t="shared" si="190"/>
        <v>0</v>
      </c>
      <c r="AP264">
        <f t="shared" si="190"/>
        <v>1</v>
      </c>
      <c r="AQ264">
        <f t="shared" si="190"/>
        <v>0</v>
      </c>
      <c r="AR264">
        <f t="shared" si="186"/>
        <v>1</v>
      </c>
      <c r="AS264">
        <f t="shared" si="186"/>
        <v>0</v>
      </c>
      <c r="AT264">
        <f t="shared" si="186"/>
        <v>0</v>
      </c>
      <c r="AU264" t="b">
        <f t="shared" si="209"/>
        <v>0</v>
      </c>
      <c r="AV264" t="b">
        <f t="shared" si="210"/>
        <v>0</v>
      </c>
      <c r="AW264" t="b">
        <f t="shared" si="202"/>
        <v>0</v>
      </c>
      <c r="AX264">
        <f t="shared" si="203"/>
        <v>0</v>
      </c>
      <c r="AY264">
        <f t="shared" si="191"/>
        <v>0</v>
      </c>
      <c r="AZ264">
        <f t="shared" si="191"/>
        <v>0</v>
      </c>
      <c r="BA264">
        <f t="shared" si="191"/>
        <v>0</v>
      </c>
      <c r="BB264">
        <f t="shared" si="187"/>
        <v>0</v>
      </c>
      <c r="BC264">
        <f t="shared" si="187"/>
        <v>0</v>
      </c>
      <c r="BD264">
        <f t="shared" si="187"/>
        <v>0</v>
      </c>
      <c r="BE264">
        <f t="shared" si="211"/>
        <v>0</v>
      </c>
      <c r="BF264">
        <f t="shared" si="212"/>
        <v>0</v>
      </c>
      <c r="BG264">
        <f t="shared" si="213"/>
        <v>0</v>
      </c>
      <c r="BH264">
        <f t="shared" si="214"/>
        <v>0</v>
      </c>
      <c r="BI264">
        <f t="shared" si="215"/>
        <v>0</v>
      </c>
      <c r="BJ264">
        <f t="shared" si="216"/>
        <v>0</v>
      </c>
      <c r="BK264">
        <f t="shared" si="217"/>
        <v>0</v>
      </c>
      <c r="BL264">
        <f t="shared" si="218"/>
        <v>0</v>
      </c>
      <c r="BM264">
        <f t="shared" si="219"/>
        <v>0</v>
      </c>
      <c r="BN264">
        <f t="shared" si="220"/>
        <v>0</v>
      </c>
      <c r="BO264">
        <f t="shared" si="221"/>
        <v>0</v>
      </c>
      <c r="BP264">
        <f t="shared" si="222"/>
        <v>0</v>
      </c>
      <c r="BQ264">
        <f t="shared" si="223"/>
        <v>0</v>
      </c>
      <c r="BR264">
        <f t="shared" si="224"/>
        <v>0</v>
      </c>
      <c r="BS264">
        <f t="shared" si="225"/>
        <v>1</v>
      </c>
      <c r="BT264">
        <f t="shared" si="226"/>
        <v>0</v>
      </c>
      <c r="BU264">
        <f t="shared" si="227"/>
        <v>1</v>
      </c>
      <c r="BV264">
        <f t="shared" si="228"/>
        <v>0</v>
      </c>
      <c r="BW264">
        <f t="shared" si="229"/>
        <v>1</v>
      </c>
      <c r="BX264">
        <f t="shared" si="230"/>
        <v>0</v>
      </c>
      <c r="BY264">
        <f t="shared" si="231"/>
        <v>0</v>
      </c>
      <c r="BZ264">
        <v>1</v>
      </c>
    </row>
    <row r="265" spans="1:78" x14ac:dyDescent="0.2">
      <c r="A265">
        <v>5</v>
      </c>
      <c r="B265">
        <v>937</v>
      </c>
      <c r="C265" t="s">
        <v>40</v>
      </c>
      <c r="D265">
        <v>8</v>
      </c>
      <c r="E265">
        <v>400</v>
      </c>
      <c r="F265">
        <v>3</v>
      </c>
      <c r="G265">
        <v>6</v>
      </c>
      <c r="H265" s="2">
        <v>4.2699999999999996</v>
      </c>
      <c r="I265" s="1"/>
      <c r="J265">
        <f t="shared" si="204"/>
        <v>1</v>
      </c>
      <c r="K265">
        <f t="shared" si="192"/>
        <v>0</v>
      </c>
      <c r="L265">
        <f t="shared" si="193"/>
        <v>0</v>
      </c>
      <c r="M265">
        <f t="shared" si="194"/>
        <v>0</v>
      </c>
      <c r="N265">
        <f t="shared" si="195"/>
        <v>0</v>
      </c>
      <c r="O265">
        <f t="shared" si="196"/>
        <v>0</v>
      </c>
      <c r="P265">
        <f t="shared" si="197"/>
        <v>0</v>
      </c>
      <c r="Q265">
        <f t="shared" si="198"/>
        <v>0</v>
      </c>
      <c r="R265">
        <f t="shared" si="199"/>
        <v>1</v>
      </c>
      <c r="S265">
        <f>VLOOKUP(D265,[1]stage!A:B,2,TRUE)</f>
        <v>0</v>
      </c>
      <c r="T265">
        <f t="shared" si="205"/>
        <v>0</v>
      </c>
      <c r="U265">
        <v>0</v>
      </c>
      <c r="V265">
        <v>1</v>
      </c>
      <c r="W265">
        <v>0</v>
      </c>
      <c r="X265">
        <v>1</v>
      </c>
      <c r="Y265">
        <v>0</v>
      </c>
      <c r="Z265">
        <v>0</v>
      </c>
      <c r="AA265">
        <f>VLOOKUP(D265,[1]Demand!A:B,2,TRUE)</f>
        <v>414</v>
      </c>
      <c r="AB265">
        <f t="shared" si="200"/>
        <v>321</v>
      </c>
      <c r="AC265">
        <f t="shared" si="206"/>
        <v>300</v>
      </c>
      <c r="AD265">
        <f t="shared" si="207"/>
        <v>100</v>
      </c>
      <c r="AE265">
        <f t="shared" si="208"/>
        <v>79</v>
      </c>
      <c r="AF265">
        <f t="shared" si="188"/>
        <v>100</v>
      </c>
      <c r="AG265">
        <f t="shared" si="188"/>
        <v>79</v>
      </c>
      <c r="AH265">
        <f t="shared" si="189"/>
        <v>0</v>
      </c>
      <c r="AI265">
        <f t="shared" si="189"/>
        <v>0</v>
      </c>
      <c r="AJ265">
        <f t="shared" si="189"/>
        <v>0</v>
      </c>
      <c r="AK265">
        <f t="shared" si="185"/>
        <v>0</v>
      </c>
      <c r="AL265">
        <f t="shared" si="185"/>
        <v>0</v>
      </c>
      <c r="AM265">
        <f t="shared" si="185"/>
        <v>0</v>
      </c>
      <c r="AN265">
        <f t="shared" si="201"/>
        <v>0</v>
      </c>
      <c r="AO265">
        <f t="shared" si="190"/>
        <v>0</v>
      </c>
      <c r="AP265">
        <f t="shared" si="190"/>
        <v>0</v>
      </c>
      <c r="AQ265">
        <f t="shared" si="190"/>
        <v>0</v>
      </c>
      <c r="AR265">
        <f t="shared" si="186"/>
        <v>0</v>
      </c>
      <c r="AS265">
        <f t="shared" si="186"/>
        <v>0</v>
      </c>
      <c r="AT265">
        <f t="shared" si="186"/>
        <v>0</v>
      </c>
      <c r="AU265" t="b">
        <f t="shared" si="209"/>
        <v>0</v>
      </c>
      <c r="AV265" t="b">
        <f t="shared" si="210"/>
        <v>1</v>
      </c>
      <c r="AW265" t="b">
        <f t="shared" si="202"/>
        <v>1</v>
      </c>
      <c r="AX265">
        <f t="shared" si="203"/>
        <v>1</v>
      </c>
      <c r="AY265">
        <f t="shared" si="191"/>
        <v>0</v>
      </c>
      <c r="AZ265">
        <f t="shared" si="191"/>
        <v>1</v>
      </c>
      <c r="BA265">
        <f t="shared" si="191"/>
        <v>0</v>
      </c>
      <c r="BB265">
        <f t="shared" si="187"/>
        <v>1</v>
      </c>
      <c r="BC265">
        <f t="shared" si="187"/>
        <v>0</v>
      </c>
      <c r="BD265">
        <f t="shared" si="187"/>
        <v>0</v>
      </c>
      <c r="BE265">
        <f t="shared" si="211"/>
        <v>0</v>
      </c>
      <c r="BF265">
        <f t="shared" si="212"/>
        <v>0</v>
      </c>
      <c r="BG265">
        <f t="shared" si="213"/>
        <v>0</v>
      </c>
      <c r="BH265">
        <f t="shared" si="214"/>
        <v>0</v>
      </c>
      <c r="BI265">
        <f t="shared" si="215"/>
        <v>0</v>
      </c>
      <c r="BJ265">
        <f t="shared" si="216"/>
        <v>0</v>
      </c>
      <c r="BK265">
        <f t="shared" si="217"/>
        <v>0</v>
      </c>
      <c r="BL265">
        <f t="shared" si="218"/>
        <v>0</v>
      </c>
      <c r="BM265">
        <f t="shared" si="219"/>
        <v>0</v>
      </c>
      <c r="BN265">
        <f t="shared" si="220"/>
        <v>0</v>
      </c>
      <c r="BO265">
        <f t="shared" si="221"/>
        <v>0</v>
      </c>
      <c r="BP265">
        <f t="shared" si="222"/>
        <v>0</v>
      </c>
      <c r="BQ265">
        <f t="shared" si="223"/>
        <v>0</v>
      </c>
      <c r="BR265">
        <f t="shared" si="224"/>
        <v>0</v>
      </c>
      <c r="BS265">
        <f t="shared" si="225"/>
        <v>1</v>
      </c>
      <c r="BT265">
        <f t="shared" si="226"/>
        <v>0</v>
      </c>
      <c r="BU265">
        <f t="shared" si="227"/>
        <v>1</v>
      </c>
      <c r="BV265">
        <f t="shared" si="228"/>
        <v>0</v>
      </c>
      <c r="BW265">
        <f t="shared" si="229"/>
        <v>1</v>
      </c>
      <c r="BX265">
        <f t="shared" si="230"/>
        <v>0</v>
      </c>
      <c r="BY265">
        <f t="shared" si="231"/>
        <v>0</v>
      </c>
      <c r="BZ265">
        <v>1</v>
      </c>
    </row>
    <row r="266" spans="1:78" x14ac:dyDescent="0.2">
      <c r="A266">
        <v>5</v>
      </c>
      <c r="B266">
        <v>938</v>
      </c>
      <c r="C266" t="s">
        <v>41</v>
      </c>
      <c r="D266">
        <v>1</v>
      </c>
      <c r="E266">
        <v>35</v>
      </c>
      <c r="F266">
        <v>3</v>
      </c>
      <c r="G266">
        <v>7</v>
      </c>
      <c r="H266" s="2">
        <v>3.37</v>
      </c>
      <c r="I266" s="1"/>
      <c r="J266">
        <f t="shared" si="204"/>
        <v>1</v>
      </c>
      <c r="K266">
        <f t="shared" si="192"/>
        <v>1</v>
      </c>
      <c r="L266">
        <f t="shared" si="193"/>
        <v>0</v>
      </c>
      <c r="M266">
        <f t="shared" si="194"/>
        <v>0</v>
      </c>
      <c r="N266">
        <f t="shared" si="195"/>
        <v>0</v>
      </c>
      <c r="O266">
        <f t="shared" si="196"/>
        <v>0</v>
      </c>
      <c r="P266">
        <f t="shared" si="197"/>
        <v>0</v>
      </c>
      <c r="Q266">
        <f t="shared" si="198"/>
        <v>0</v>
      </c>
      <c r="R266">
        <f t="shared" si="199"/>
        <v>0</v>
      </c>
      <c r="S266">
        <f>VLOOKUP(D266,[1]stage!A:B,2,TRUE)</f>
        <v>0</v>
      </c>
      <c r="T266">
        <f t="shared" si="205"/>
        <v>0</v>
      </c>
      <c r="U266">
        <v>0</v>
      </c>
      <c r="V266">
        <v>1</v>
      </c>
      <c r="W266">
        <v>0</v>
      </c>
      <c r="X266">
        <v>1</v>
      </c>
      <c r="Y266">
        <v>0</v>
      </c>
      <c r="Z266">
        <v>0</v>
      </c>
      <c r="AA266">
        <f>VLOOKUP(D266,[1]Demand!A:B,2,TRUE)</f>
        <v>423</v>
      </c>
      <c r="AB266">
        <f t="shared" si="200"/>
        <v>414</v>
      </c>
      <c r="AC266">
        <f t="shared" si="206"/>
        <v>400</v>
      </c>
      <c r="AD266">
        <f t="shared" si="207"/>
        <v>-365</v>
      </c>
      <c r="AE266">
        <f t="shared" si="208"/>
        <v>-379</v>
      </c>
      <c r="AF266">
        <f t="shared" si="188"/>
        <v>365</v>
      </c>
      <c r="AG266">
        <f t="shared" si="188"/>
        <v>379</v>
      </c>
      <c r="AH266">
        <f t="shared" si="189"/>
        <v>0</v>
      </c>
      <c r="AI266">
        <f t="shared" si="189"/>
        <v>0</v>
      </c>
      <c r="AJ266">
        <f t="shared" si="189"/>
        <v>0</v>
      </c>
      <c r="AK266">
        <f t="shared" si="185"/>
        <v>0</v>
      </c>
      <c r="AL266">
        <f t="shared" si="185"/>
        <v>0</v>
      </c>
      <c r="AM266">
        <f t="shared" si="185"/>
        <v>0</v>
      </c>
      <c r="AN266">
        <f t="shared" si="201"/>
        <v>0</v>
      </c>
      <c r="AO266">
        <f t="shared" si="190"/>
        <v>0</v>
      </c>
      <c r="AP266">
        <f t="shared" si="190"/>
        <v>0</v>
      </c>
      <c r="AQ266">
        <f t="shared" si="190"/>
        <v>0</v>
      </c>
      <c r="AR266">
        <f t="shared" si="186"/>
        <v>0</v>
      </c>
      <c r="AS266">
        <f t="shared" si="186"/>
        <v>0</v>
      </c>
      <c r="AT266">
        <f t="shared" si="186"/>
        <v>0</v>
      </c>
      <c r="AU266" t="b">
        <f t="shared" si="209"/>
        <v>0</v>
      </c>
      <c r="AV266" t="b">
        <f t="shared" si="210"/>
        <v>0</v>
      </c>
      <c r="AW266" t="b">
        <f t="shared" si="202"/>
        <v>0</v>
      </c>
      <c r="AX266">
        <f t="shared" si="203"/>
        <v>0</v>
      </c>
      <c r="AY266">
        <f t="shared" si="191"/>
        <v>0</v>
      </c>
      <c r="AZ266">
        <f t="shared" si="191"/>
        <v>0</v>
      </c>
      <c r="BA266">
        <f t="shared" si="191"/>
        <v>0</v>
      </c>
      <c r="BB266">
        <f t="shared" si="187"/>
        <v>0</v>
      </c>
      <c r="BC266">
        <f t="shared" si="187"/>
        <v>0</v>
      </c>
      <c r="BD266">
        <f t="shared" si="187"/>
        <v>0</v>
      </c>
      <c r="BE266">
        <f t="shared" si="211"/>
        <v>0</v>
      </c>
      <c r="BF266">
        <f t="shared" si="212"/>
        <v>0</v>
      </c>
      <c r="BG266">
        <f t="shared" si="213"/>
        <v>0</v>
      </c>
      <c r="BH266">
        <f t="shared" si="214"/>
        <v>0</v>
      </c>
      <c r="BI266">
        <f t="shared" si="215"/>
        <v>0</v>
      </c>
      <c r="BJ266">
        <f t="shared" si="216"/>
        <v>0</v>
      </c>
      <c r="BK266">
        <f t="shared" si="217"/>
        <v>0</v>
      </c>
      <c r="BL266">
        <f t="shared" si="218"/>
        <v>0</v>
      </c>
      <c r="BM266">
        <f t="shared" si="219"/>
        <v>0</v>
      </c>
      <c r="BN266">
        <f t="shared" si="220"/>
        <v>0</v>
      </c>
      <c r="BO266">
        <f t="shared" si="221"/>
        <v>0</v>
      </c>
      <c r="BP266">
        <f t="shared" si="222"/>
        <v>0</v>
      </c>
      <c r="BQ266">
        <f t="shared" si="223"/>
        <v>0</v>
      </c>
      <c r="BR266">
        <f t="shared" si="224"/>
        <v>0</v>
      </c>
      <c r="BS266">
        <f t="shared" si="225"/>
        <v>1</v>
      </c>
      <c r="BT266">
        <f t="shared" si="226"/>
        <v>0</v>
      </c>
      <c r="BU266">
        <f t="shared" si="227"/>
        <v>1</v>
      </c>
      <c r="BV266">
        <f t="shared" si="228"/>
        <v>0</v>
      </c>
      <c r="BW266">
        <f t="shared" si="229"/>
        <v>1</v>
      </c>
      <c r="BX266">
        <f t="shared" si="230"/>
        <v>0</v>
      </c>
      <c r="BY266">
        <f t="shared" si="231"/>
        <v>0</v>
      </c>
      <c r="BZ266">
        <v>1</v>
      </c>
    </row>
    <row r="267" spans="1:78" x14ac:dyDescent="0.2">
      <c r="A267">
        <v>5</v>
      </c>
      <c r="B267">
        <v>938</v>
      </c>
      <c r="C267" t="s">
        <v>41</v>
      </c>
      <c r="D267">
        <v>2</v>
      </c>
      <c r="E267">
        <v>300</v>
      </c>
      <c r="F267">
        <v>3</v>
      </c>
      <c r="G267">
        <v>7</v>
      </c>
      <c r="H267" s="2">
        <v>3.37</v>
      </c>
      <c r="I267" s="1"/>
      <c r="J267">
        <f t="shared" si="204"/>
        <v>1</v>
      </c>
      <c r="K267">
        <f t="shared" si="192"/>
        <v>0</v>
      </c>
      <c r="L267">
        <f t="shared" si="193"/>
        <v>1</v>
      </c>
      <c r="M267">
        <f t="shared" si="194"/>
        <v>0</v>
      </c>
      <c r="N267">
        <f t="shared" si="195"/>
        <v>0</v>
      </c>
      <c r="O267">
        <f t="shared" si="196"/>
        <v>0</v>
      </c>
      <c r="P267">
        <f t="shared" si="197"/>
        <v>0</v>
      </c>
      <c r="Q267">
        <f t="shared" si="198"/>
        <v>0</v>
      </c>
      <c r="R267">
        <f t="shared" si="199"/>
        <v>0</v>
      </c>
      <c r="S267">
        <f>VLOOKUP(D267,[1]stage!A:B,2,TRUE)</f>
        <v>1</v>
      </c>
      <c r="T267">
        <f t="shared" si="205"/>
        <v>1</v>
      </c>
      <c r="U267">
        <v>0</v>
      </c>
      <c r="V267">
        <v>1</v>
      </c>
      <c r="W267">
        <v>0</v>
      </c>
      <c r="X267">
        <v>1</v>
      </c>
      <c r="Y267">
        <v>0</v>
      </c>
      <c r="Z267">
        <v>0</v>
      </c>
      <c r="AA267">
        <f>VLOOKUP(D267,[1]Demand!A:B,2,TRUE)</f>
        <v>152</v>
      </c>
      <c r="AB267">
        <f t="shared" si="200"/>
        <v>423</v>
      </c>
      <c r="AC267">
        <f t="shared" si="206"/>
        <v>35</v>
      </c>
      <c r="AD267">
        <f t="shared" si="207"/>
        <v>265</v>
      </c>
      <c r="AE267">
        <f t="shared" si="208"/>
        <v>-123</v>
      </c>
      <c r="AF267">
        <f t="shared" si="188"/>
        <v>265</v>
      </c>
      <c r="AG267">
        <f t="shared" si="188"/>
        <v>123</v>
      </c>
      <c r="AH267">
        <f t="shared" si="189"/>
        <v>0</v>
      </c>
      <c r="AI267">
        <f t="shared" si="189"/>
        <v>1</v>
      </c>
      <c r="AJ267">
        <f t="shared" si="189"/>
        <v>0</v>
      </c>
      <c r="AK267">
        <f t="shared" si="185"/>
        <v>1</v>
      </c>
      <c r="AL267">
        <f t="shared" si="185"/>
        <v>0</v>
      </c>
      <c r="AM267">
        <f t="shared" si="185"/>
        <v>0</v>
      </c>
      <c r="AN267">
        <f t="shared" si="201"/>
        <v>0</v>
      </c>
      <c r="AO267">
        <f t="shared" si="190"/>
        <v>0</v>
      </c>
      <c r="AP267">
        <f t="shared" si="190"/>
        <v>0</v>
      </c>
      <c r="AQ267">
        <f t="shared" si="190"/>
        <v>0</v>
      </c>
      <c r="AR267">
        <f t="shared" si="186"/>
        <v>0</v>
      </c>
      <c r="AS267">
        <f t="shared" si="186"/>
        <v>0</v>
      </c>
      <c r="AT267">
        <f t="shared" si="186"/>
        <v>0</v>
      </c>
      <c r="AU267" t="b">
        <f t="shared" si="209"/>
        <v>0</v>
      </c>
      <c r="AV267" t="b">
        <f t="shared" si="210"/>
        <v>1</v>
      </c>
      <c r="AW267" t="b">
        <f t="shared" si="202"/>
        <v>1</v>
      </c>
      <c r="AX267">
        <f t="shared" si="203"/>
        <v>1</v>
      </c>
      <c r="AY267">
        <f t="shared" si="191"/>
        <v>0</v>
      </c>
      <c r="AZ267">
        <f t="shared" si="191"/>
        <v>1</v>
      </c>
      <c r="BA267">
        <f t="shared" si="191"/>
        <v>0</v>
      </c>
      <c r="BB267">
        <f t="shared" si="187"/>
        <v>1</v>
      </c>
      <c r="BC267">
        <f t="shared" si="187"/>
        <v>0</v>
      </c>
      <c r="BD267">
        <f t="shared" si="187"/>
        <v>0</v>
      </c>
      <c r="BE267">
        <f t="shared" si="211"/>
        <v>0</v>
      </c>
      <c r="BF267">
        <f t="shared" si="212"/>
        <v>0</v>
      </c>
      <c r="BG267">
        <f t="shared" si="213"/>
        <v>0</v>
      </c>
      <c r="BH267">
        <f t="shared" si="214"/>
        <v>0</v>
      </c>
      <c r="BI267">
        <f t="shared" si="215"/>
        <v>0</v>
      </c>
      <c r="BJ267">
        <f t="shared" si="216"/>
        <v>0</v>
      </c>
      <c r="BK267">
        <f t="shared" si="217"/>
        <v>0</v>
      </c>
      <c r="BL267">
        <f t="shared" si="218"/>
        <v>0</v>
      </c>
      <c r="BM267">
        <f t="shared" si="219"/>
        <v>0</v>
      </c>
      <c r="BN267">
        <f t="shared" si="220"/>
        <v>0</v>
      </c>
      <c r="BO267">
        <f t="shared" si="221"/>
        <v>0</v>
      </c>
      <c r="BP267">
        <f t="shared" si="222"/>
        <v>0</v>
      </c>
      <c r="BQ267">
        <f t="shared" si="223"/>
        <v>0</v>
      </c>
      <c r="BR267">
        <f t="shared" si="224"/>
        <v>0</v>
      </c>
      <c r="BS267">
        <f t="shared" si="225"/>
        <v>1</v>
      </c>
      <c r="BT267">
        <f t="shared" si="226"/>
        <v>0</v>
      </c>
      <c r="BU267">
        <f t="shared" si="227"/>
        <v>1</v>
      </c>
      <c r="BV267">
        <f t="shared" si="228"/>
        <v>0</v>
      </c>
      <c r="BW267">
        <f t="shared" si="229"/>
        <v>1</v>
      </c>
      <c r="BX267">
        <f t="shared" si="230"/>
        <v>0</v>
      </c>
      <c r="BY267">
        <f t="shared" si="231"/>
        <v>0</v>
      </c>
      <c r="BZ267">
        <v>1</v>
      </c>
    </row>
    <row r="268" spans="1:78" x14ac:dyDescent="0.2">
      <c r="A268">
        <v>5</v>
      </c>
      <c r="B268">
        <v>938</v>
      </c>
      <c r="C268" t="s">
        <v>41</v>
      </c>
      <c r="D268">
        <v>3</v>
      </c>
      <c r="E268">
        <v>200</v>
      </c>
      <c r="F268">
        <v>3</v>
      </c>
      <c r="G268">
        <v>7</v>
      </c>
      <c r="H268" s="2">
        <v>3.37</v>
      </c>
      <c r="I268" s="1"/>
      <c r="J268">
        <f t="shared" si="204"/>
        <v>1</v>
      </c>
      <c r="K268">
        <f t="shared" si="192"/>
        <v>0</v>
      </c>
      <c r="L268">
        <f t="shared" si="193"/>
        <v>0</v>
      </c>
      <c r="M268">
        <f t="shared" si="194"/>
        <v>1</v>
      </c>
      <c r="N268">
        <f t="shared" si="195"/>
        <v>0</v>
      </c>
      <c r="O268">
        <f t="shared" si="196"/>
        <v>0</v>
      </c>
      <c r="P268">
        <f t="shared" si="197"/>
        <v>0</v>
      </c>
      <c r="Q268">
        <f t="shared" si="198"/>
        <v>0</v>
      </c>
      <c r="R268">
        <f t="shared" si="199"/>
        <v>0</v>
      </c>
      <c r="S268">
        <f>VLOOKUP(D268,[1]stage!A:B,2,TRUE)</f>
        <v>1</v>
      </c>
      <c r="T268">
        <f t="shared" si="205"/>
        <v>1</v>
      </c>
      <c r="U268">
        <v>0</v>
      </c>
      <c r="V268">
        <v>1</v>
      </c>
      <c r="W268">
        <v>0</v>
      </c>
      <c r="X268">
        <v>1</v>
      </c>
      <c r="Y268">
        <v>0</v>
      </c>
      <c r="Z268">
        <v>0</v>
      </c>
      <c r="AA268">
        <f>VLOOKUP(D268,[1]Demand!A:B,2,TRUE)</f>
        <v>9</v>
      </c>
      <c r="AB268">
        <f t="shared" si="200"/>
        <v>152</v>
      </c>
      <c r="AC268">
        <f t="shared" si="206"/>
        <v>300</v>
      </c>
      <c r="AD268">
        <f t="shared" si="207"/>
        <v>-100</v>
      </c>
      <c r="AE268">
        <f t="shared" si="208"/>
        <v>48</v>
      </c>
      <c r="AF268">
        <f t="shared" si="188"/>
        <v>100</v>
      </c>
      <c r="AG268">
        <f t="shared" si="188"/>
        <v>48</v>
      </c>
      <c r="AH268">
        <f t="shared" si="189"/>
        <v>0</v>
      </c>
      <c r="AI268">
        <f t="shared" si="189"/>
        <v>1</v>
      </c>
      <c r="AJ268">
        <f t="shared" si="189"/>
        <v>0</v>
      </c>
      <c r="AK268">
        <f t="shared" si="185"/>
        <v>1</v>
      </c>
      <c r="AL268">
        <f t="shared" si="185"/>
        <v>0</v>
      </c>
      <c r="AM268">
        <f t="shared" si="185"/>
        <v>0</v>
      </c>
      <c r="AN268">
        <f t="shared" si="201"/>
        <v>1</v>
      </c>
      <c r="AO268">
        <f t="shared" si="190"/>
        <v>0</v>
      </c>
      <c r="AP268">
        <f t="shared" si="190"/>
        <v>1</v>
      </c>
      <c r="AQ268">
        <f t="shared" si="190"/>
        <v>0</v>
      </c>
      <c r="AR268">
        <f t="shared" si="186"/>
        <v>1</v>
      </c>
      <c r="AS268">
        <f t="shared" si="186"/>
        <v>0</v>
      </c>
      <c r="AT268">
        <f t="shared" si="186"/>
        <v>0</v>
      </c>
      <c r="AU268" t="b">
        <f t="shared" si="209"/>
        <v>1</v>
      </c>
      <c r="AV268" t="b">
        <f t="shared" si="210"/>
        <v>0</v>
      </c>
      <c r="AW268" t="b">
        <f t="shared" si="202"/>
        <v>1</v>
      </c>
      <c r="AX268">
        <f t="shared" si="203"/>
        <v>1</v>
      </c>
      <c r="AY268">
        <f t="shared" si="191"/>
        <v>0</v>
      </c>
      <c r="AZ268">
        <f t="shared" si="191"/>
        <v>1</v>
      </c>
      <c r="BA268">
        <f t="shared" si="191"/>
        <v>0</v>
      </c>
      <c r="BB268">
        <f t="shared" si="187"/>
        <v>1</v>
      </c>
      <c r="BC268">
        <f t="shared" si="187"/>
        <v>0</v>
      </c>
      <c r="BD268">
        <f t="shared" si="187"/>
        <v>0</v>
      </c>
      <c r="BE268">
        <f t="shared" si="211"/>
        <v>0</v>
      </c>
      <c r="BF268">
        <f t="shared" si="212"/>
        <v>0</v>
      </c>
      <c r="BG268">
        <f t="shared" si="213"/>
        <v>0</v>
      </c>
      <c r="BH268">
        <f t="shared" si="214"/>
        <v>0</v>
      </c>
      <c r="BI268">
        <f t="shared" si="215"/>
        <v>0</v>
      </c>
      <c r="BJ268">
        <f t="shared" si="216"/>
        <v>0</v>
      </c>
      <c r="BK268">
        <f t="shared" si="217"/>
        <v>0</v>
      </c>
      <c r="BL268">
        <f t="shared" si="218"/>
        <v>0</v>
      </c>
      <c r="BM268">
        <f t="shared" si="219"/>
        <v>0</v>
      </c>
      <c r="BN268">
        <f t="shared" si="220"/>
        <v>0</v>
      </c>
      <c r="BO268">
        <f t="shared" si="221"/>
        <v>0</v>
      </c>
      <c r="BP268">
        <f t="shared" si="222"/>
        <v>0</v>
      </c>
      <c r="BQ268">
        <f t="shared" si="223"/>
        <v>0</v>
      </c>
      <c r="BR268">
        <f t="shared" si="224"/>
        <v>0</v>
      </c>
      <c r="BS268">
        <f t="shared" si="225"/>
        <v>1</v>
      </c>
      <c r="BT268">
        <f t="shared" si="226"/>
        <v>0</v>
      </c>
      <c r="BU268">
        <f t="shared" si="227"/>
        <v>1</v>
      </c>
      <c r="BV268">
        <f t="shared" si="228"/>
        <v>0</v>
      </c>
      <c r="BW268">
        <f t="shared" si="229"/>
        <v>1</v>
      </c>
      <c r="BX268">
        <f t="shared" si="230"/>
        <v>0</v>
      </c>
      <c r="BY268">
        <f t="shared" si="231"/>
        <v>0</v>
      </c>
      <c r="BZ268">
        <v>1</v>
      </c>
    </row>
    <row r="269" spans="1:78" x14ac:dyDescent="0.2">
      <c r="A269">
        <v>5</v>
      </c>
      <c r="B269">
        <v>938</v>
      </c>
      <c r="C269" t="s">
        <v>41</v>
      </c>
      <c r="D269">
        <v>4</v>
      </c>
      <c r="E269">
        <v>20</v>
      </c>
      <c r="F269">
        <v>3</v>
      </c>
      <c r="G269">
        <v>7</v>
      </c>
      <c r="H269" s="2">
        <v>3.37</v>
      </c>
      <c r="I269" s="1"/>
      <c r="J269">
        <f t="shared" si="204"/>
        <v>1</v>
      </c>
      <c r="K269">
        <f t="shared" si="192"/>
        <v>0</v>
      </c>
      <c r="L269">
        <f t="shared" si="193"/>
        <v>0</v>
      </c>
      <c r="M269">
        <f t="shared" si="194"/>
        <v>0</v>
      </c>
      <c r="N269">
        <f t="shared" si="195"/>
        <v>1</v>
      </c>
      <c r="O269">
        <f t="shared" si="196"/>
        <v>0</v>
      </c>
      <c r="P269">
        <f t="shared" si="197"/>
        <v>0</v>
      </c>
      <c r="Q269">
        <f t="shared" si="198"/>
        <v>0</v>
      </c>
      <c r="R269">
        <f t="shared" si="199"/>
        <v>0</v>
      </c>
      <c r="S269">
        <f>VLOOKUP(D269,[1]stage!A:B,2,TRUE)</f>
        <v>0</v>
      </c>
      <c r="T269">
        <f t="shared" si="205"/>
        <v>0</v>
      </c>
      <c r="U269">
        <v>0</v>
      </c>
      <c r="V269">
        <v>1</v>
      </c>
      <c r="W269">
        <v>0</v>
      </c>
      <c r="X269">
        <v>1</v>
      </c>
      <c r="Y269">
        <v>0</v>
      </c>
      <c r="Z269">
        <v>0</v>
      </c>
      <c r="AA269">
        <f>VLOOKUP(D269,[1]Demand!A:B,2,TRUE)</f>
        <v>269</v>
      </c>
      <c r="AB269">
        <f t="shared" si="200"/>
        <v>9</v>
      </c>
      <c r="AC269">
        <f t="shared" si="206"/>
        <v>200</v>
      </c>
      <c r="AD269">
        <f t="shared" si="207"/>
        <v>-180</v>
      </c>
      <c r="AE269">
        <f t="shared" si="208"/>
        <v>11</v>
      </c>
      <c r="AF269">
        <f t="shared" si="188"/>
        <v>180</v>
      </c>
      <c r="AG269">
        <f t="shared" si="188"/>
        <v>11</v>
      </c>
      <c r="AH269">
        <f t="shared" si="189"/>
        <v>0</v>
      </c>
      <c r="AI269">
        <f t="shared" si="189"/>
        <v>0</v>
      </c>
      <c r="AJ269">
        <f t="shared" si="189"/>
        <v>0</v>
      </c>
      <c r="AK269">
        <f t="shared" si="185"/>
        <v>0</v>
      </c>
      <c r="AL269">
        <f t="shared" si="185"/>
        <v>0</v>
      </c>
      <c r="AM269">
        <f t="shared" si="185"/>
        <v>0</v>
      </c>
      <c r="AN269">
        <f t="shared" si="201"/>
        <v>1</v>
      </c>
      <c r="AO269">
        <f t="shared" si="190"/>
        <v>0</v>
      </c>
      <c r="AP269">
        <f t="shared" si="190"/>
        <v>1</v>
      </c>
      <c r="AQ269">
        <f t="shared" si="190"/>
        <v>0</v>
      </c>
      <c r="AR269">
        <f t="shared" si="186"/>
        <v>1</v>
      </c>
      <c r="AS269">
        <f t="shared" si="186"/>
        <v>0</v>
      </c>
      <c r="AT269">
        <f t="shared" si="186"/>
        <v>0</v>
      </c>
      <c r="AU269" t="b">
        <f t="shared" si="209"/>
        <v>1</v>
      </c>
      <c r="AV269" t="b">
        <f t="shared" si="210"/>
        <v>0</v>
      </c>
      <c r="AW269" t="b">
        <f t="shared" si="202"/>
        <v>1</v>
      </c>
      <c r="AX269">
        <f t="shared" si="203"/>
        <v>1</v>
      </c>
      <c r="AY269">
        <f t="shared" si="191"/>
        <v>0</v>
      </c>
      <c r="AZ269">
        <f t="shared" si="191"/>
        <v>1</v>
      </c>
      <c r="BA269">
        <f t="shared" si="191"/>
        <v>0</v>
      </c>
      <c r="BB269">
        <f t="shared" si="187"/>
        <v>1</v>
      </c>
      <c r="BC269">
        <f t="shared" si="187"/>
        <v>0</v>
      </c>
      <c r="BD269">
        <f t="shared" si="187"/>
        <v>0</v>
      </c>
      <c r="BE269">
        <f t="shared" si="211"/>
        <v>0</v>
      </c>
      <c r="BF269">
        <f t="shared" si="212"/>
        <v>0</v>
      </c>
      <c r="BG269">
        <f t="shared" si="213"/>
        <v>0</v>
      </c>
      <c r="BH269">
        <f t="shared" si="214"/>
        <v>0</v>
      </c>
      <c r="BI269">
        <f t="shared" si="215"/>
        <v>0</v>
      </c>
      <c r="BJ269">
        <f t="shared" si="216"/>
        <v>0</v>
      </c>
      <c r="BK269">
        <f t="shared" si="217"/>
        <v>0</v>
      </c>
      <c r="BL269">
        <f t="shared" si="218"/>
        <v>0</v>
      </c>
      <c r="BM269">
        <f t="shared" si="219"/>
        <v>0</v>
      </c>
      <c r="BN269">
        <f t="shared" si="220"/>
        <v>0</v>
      </c>
      <c r="BO269">
        <f t="shared" si="221"/>
        <v>0</v>
      </c>
      <c r="BP269">
        <f t="shared" si="222"/>
        <v>0</v>
      </c>
      <c r="BQ269">
        <f t="shared" si="223"/>
        <v>0</v>
      </c>
      <c r="BR269">
        <f t="shared" si="224"/>
        <v>0</v>
      </c>
      <c r="BS269">
        <f t="shared" si="225"/>
        <v>1</v>
      </c>
      <c r="BT269">
        <f t="shared" si="226"/>
        <v>0</v>
      </c>
      <c r="BU269">
        <f t="shared" si="227"/>
        <v>1</v>
      </c>
      <c r="BV269">
        <f t="shared" si="228"/>
        <v>0</v>
      </c>
      <c r="BW269">
        <f t="shared" si="229"/>
        <v>1</v>
      </c>
      <c r="BX269">
        <f t="shared" si="230"/>
        <v>0</v>
      </c>
      <c r="BY269">
        <f t="shared" si="231"/>
        <v>0</v>
      </c>
      <c r="BZ269">
        <v>1</v>
      </c>
    </row>
    <row r="270" spans="1:78" x14ac:dyDescent="0.2">
      <c r="A270">
        <v>5</v>
      </c>
      <c r="B270">
        <v>938</v>
      </c>
      <c r="C270" t="s">
        <v>41</v>
      </c>
      <c r="D270">
        <v>5</v>
      </c>
      <c r="E270">
        <v>100</v>
      </c>
      <c r="F270">
        <v>3</v>
      </c>
      <c r="G270">
        <v>7</v>
      </c>
      <c r="H270" s="2">
        <v>3.37</v>
      </c>
      <c r="I270" s="1"/>
      <c r="J270">
        <f t="shared" si="204"/>
        <v>1</v>
      </c>
      <c r="K270">
        <f t="shared" si="192"/>
        <v>0</v>
      </c>
      <c r="L270">
        <f t="shared" si="193"/>
        <v>0</v>
      </c>
      <c r="M270">
        <f t="shared" si="194"/>
        <v>0</v>
      </c>
      <c r="N270">
        <f t="shared" si="195"/>
        <v>0</v>
      </c>
      <c r="O270">
        <f t="shared" si="196"/>
        <v>1</v>
      </c>
      <c r="P270">
        <f t="shared" si="197"/>
        <v>0</v>
      </c>
      <c r="Q270">
        <f t="shared" si="198"/>
        <v>0</v>
      </c>
      <c r="R270">
        <f t="shared" si="199"/>
        <v>0</v>
      </c>
      <c r="S270">
        <f>VLOOKUP(D270,[1]stage!A:B,2,TRUE)</f>
        <v>0</v>
      </c>
      <c r="T270">
        <f t="shared" si="205"/>
        <v>0</v>
      </c>
      <c r="U270">
        <v>0</v>
      </c>
      <c r="V270">
        <v>1</v>
      </c>
      <c r="W270">
        <v>0</v>
      </c>
      <c r="X270">
        <v>1</v>
      </c>
      <c r="Y270">
        <v>0</v>
      </c>
      <c r="Z270">
        <v>0</v>
      </c>
      <c r="AA270">
        <f>VLOOKUP(D270,[1]Demand!A:B,2,TRUE)</f>
        <v>250</v>
      </c>
      <c r="AB270">
        <f t="shared" si="200"/>
        <v>269</v>
      </c>
      <c r="AC270">
        <f t="shared" si="206"/>
        <v>20</v>
      </c>
      <c r="AD270">
        <f t="shared" si="207"/>
        <v>80</v>
      </c>
      <c r="AE270">
        <f t="shared" si="208"/>
        <v>-169</v>
      </c>
      <c r="AF270">
        <f t="shared" si="188"/>
        <v>80</v>
      </c>
      <c r="AG270">
        <f t="shared" si="188"/>
        <v>169</v>
      </c>
      <c r="AH270">
        <f t="shared" si="189"/>
        <v>0</v>
      </c>
      <c r="AI270">
        <f t="shared" si="189"/>
        <v>0</v>
      </c>
      <c r="AJ270">
        <f t="shared" si="189"/>
        <v>0</v>
      </c>
      <c r="AK270">
        <f t="shared" si="185"/>
        <v>0</v>
      </c>
      <c r="AL270">
        <f t="shared" si="185"/>
        <v>0</v>
      </c>
      <c r="AM270">
        <f t="shared" si="185"/>
        <v>0</v>
      </c>
      <c r="AN270">
        <f t="shared" si="201"/>
        <v>0</v>
      </c>
      <c r="AO270">
        <f t="shared" si="190"/>
        <v>0</v>
      </c>
      <c r="AP270">
        <f t="shared" si="190"/>
        <v>0</v>
      </c>
      <c r="AQ270">
        <f t="shared" si="190"/>
        <v>0</v>
      </c>
      <c r="AR270">
        <f t="shared" si="186"/>
        <v>0</v>
      </c>
      <c r="AS270">
        <f t="shared" si="186"/>
        <v>0</v>
      </c>
      <c r="AT270">
        <f t="shared" si="186"/>
        <v>0</v>
      </c>
      <c r="AU270" t="b">
        <f t="shared" si="209"/>
        <v>0</v>
      </c>
      <c r="AV270" t="b">
        <f t="shared" si="210"/>
        <v>1</v>
      </c>
      <c r="AW270" t="b">
        <f t="shared" si="202"/>
        <v>1</v>
      </c>
      <c r="AX270">
        <f t="shared" si="203"/>
        <v>1</v>
      </c>
      <c r="AY270">
        <f t="shared" si="191"/>
        <v>0</v>
      </c>
      <c r="AZ270">
        <f t="shared" si="191"/>
        <v>1</v>
      </c>
      <c r="BA270">
        <f t="shared" si="191"/>
        <v>0</v>
      </c>
      <c r="BB270">
        <f t="shared" si="187"/>
        <v>1</v>
      </c>
      <c r="BC270">
        <f t="shared" si="187"/>
        <v>0</v>
      </c>
      <c r="BD270">
        <f t="shared" si="187"/>
        <v>0</v>
      </c>
      <c r="BE270">
        <f t="shared" si="211"/>
        <v>0</v>
      </c>
      <c r="BF270">
        <f t="shared" si="212"/>
        <v>0</v>
      </c>
      <c r="BG270">
        <f t="shared" si="213"/>
        <v>0</v>
      </c>
      <c r="BH270">
        <f t="shared" si="214"/>
        <v>0</v>
      </c>
      <c r="BI270">
        <f t="shared" si="215"/>
        <v>0</v>
      </c>
      <c r="BJ270">
        <f t="shared" si="216"/>
        <v>0</v>
      </c>
      <c r="BK270">
        <f t="shared" si="217"/>
        <v>0</v>
      </c>
      <c r="BL270">
        <f t="shared" si="218"/>
        <v>0</v>
      </c>
      <c r="BM270">
        <f t="shared" si="219"/>
        <v>0</v>
      </c>
      <c r="BN270">
        <f t="shared" si="220"/>
        <v>0</v>
      </c>
      <c r="BO270">
        <f t="shared" si="221"/>
        <v>0</v>
      </c>
      <c r="BP270">
        <f t="shared" si="222"/>
        <v>0</v>
      </c>
      <c r="BQ270">
        <f t="shared" si="223"/>
        <v>0</v>
      </c>
      <c r="BR270">
        <f t="shared" si="224"/>
        <v>0</v>
      </c>
      <c r="BS270">
        <f t="shared" si="225"/>
        <v>1</v>
      </c>
      <c r="BT270">
        <f t="shared" si="226"/>
        <v>0</v>
      </c>
      <c r="BU270">
        <f t="shared" si="227"/>
        <v>1</v>
      </c>
      <c r="BV270">
        <f t="shared" si="228"/>
        <v>0</v>
      </c>
      <c r="BW270">
        <f t="shared" si="229"/>
        <v>1</v>
      </c>
      <c r="BX270">
        <f t="shared" si="230"/>
        <v>0</v>
      </c>
      <c r="BY270">
        <f t="shared" si="231"/>
        <v>0</v>
      </c>
      <c r="BZ270">
        <v>1</v>
      </c>
    </row>
    <row r="271" spans="1:78" x14ac:dyDescent="0.2">
      <c r="A271">
        <v>5</v>
      </c>
      <c r="B271">
        <v>938</v>
      </c>
      <c r="C271" t="s">
        <v>41</v>
      </c>
      <c r="D271">
        <v>6</v>
      </c>
      <c r="E271">
        <v>20</v>
      </c>
      <c r="F271">
        <v>3</v>
      </c>
      <c r="G271">
        <v>7</v>
      </c>
      <c r="H271" s="2">
        <v>3.37</v>
      </c>
      <c r="I271" s="1"/>
      <c r="J271">
        <f t="shared" si="204"/>
        <v>1</v>
      </c>
      <c r="K271">
        <f t="shared" si="192"/>
        <v>0</v>
      </c>
      <c r="L271">
        <f t="shared" si="193"/>
        <v>0</v>
      </c>
      <c r="M271">
        <f t="shared" si="194"/>
        <v>0</v>
      </c>
      <c r="N271">
        <f t="shared" si="195"/>
        <v>0</v>
      </c>
      <c r="O271">
        <f t="shared" si="196"/>
        <v>0</v>
      </c>
      <c r="P271">
        <f t="shared" si="197"/>
        <v>1</v>
      </c>
      <c r="Q271">
        <f t="shared" si="198"/>
        <v>0</v>
      </c>
      <c r="R271">
        <f t="shared" si="199"/>
        <v>0</v>
      </c>
      <c r="S271">
        <f>VLOOKUP(D271,[1]stage!A:B,2,TRUE)</f>
        <v>0</v>
      </c>
      <c r="T271">
        <f t="shared" si="205"/>
        <v>0</v>
      </c>
      <c r="U271">
        <v>0</v>
      </c>
      <c r="V271">
        <v>1</v>
      </c>
      <c r="W271">
        <v>0</v>
      </c>
      <c r="X271">
        <v>1</v>
      </c>
      <c r="Y271">
        <v>0</v>
      </c>
      <c r="Z271">
        <v>0</v>
      </c>
      <c r="AA271">
        <f>VLOOKUP(D271,[1]Demand!A:B,2,TRUE)</f>
        <v>19</v>
      </c>
      <c r="AB271">
        <f t="shared" si="200"/>
        <v>250</v>
      </c>
      <c r="AC271">
        <f t="shared" si="206"/>
        <v>100</v>
      </c>
      <c r="AD271">
        <f t="shared" si="207"/>
        <v>-80</v>
      </c>
      <c r="AE271">
        <f t="shared" si="208"/>
        <v>-230</v>
      </c>
      <c r="AF271">
        <f t="shared" si="188"/>
        <v>80</v>
      </c>
      <c r="AG271">
        <f t="shared" si="188"/>
        <v>230</v>
      </c>
      <c r="AH271">
        <f t="shared" si="189"/>
        <v>0</v>
      </c>
      <c r="AI271">
        <f t="shared" si="189"/>
        <v>0</v>
      </c>
      <c r="AJ271">
        <f t="shared" si="189"/>
        <v>0</v>
      </c>
      <c r="AK271">
        <f t="shared" si="185"/>
        <v>0</v>
      </c>
      <c r="AL271">
        <f t="shared" si="185"/>
        <v>0</v>
      </c>
      <c r="AM271">
        <f t="shared" si="185"/>
        <v>0</v>
      </c>
      <c r="AN271">
        <f t="shared" si="201"/>
        <v>0</v>
      </c>
      <c r="AO271">
        <f t="shared" si="190"/>
        <v>0</v>
      </c>
      <c r="AP271">
        <f t="shared" si="190"/>
        <v>0</v>
      </c>
      <c r="AQ271">
        <f t="shared" si="190"/>
        <v>0</v>
      </c>
      <c r="AR271">
        <f t="shared" si="186"/>
        <v>0</v>
      </c>
      <c r="AS271">
        <f t="shared" si="186"/>
        <v>0</v>
      </c>
      <c r="AT271">
        <f t="shared" si="186"/>
        <v>0</v>
      </c>
      <c r="AU271" t="b">
        <f t="shared" si="209"/>
        <v>0</v>
      </c>
      <c r="AV271" t="b">
        <f t="shared" si="210"/>
        <v>0</v>
      </c>
      <c r="AW271" t="b">
        <f t="shared" si="202"/>
        <v>0</v>
      </c>
      <c r="AX271">
        <f t="shared" si="203"/>
        <v>0</v>
      </c>
      <c r="AY271">
        <f t="shared" si="191"/>
        <v>0</v>
      </c>
      <c r="AZ271">
        <f t="shared" si="191"/>
        <v>0</v>
      </c>
      <c r="BA271">
        <f t="shared" si="191"/>
        <v>0</v>
      </c>
      <c r="BB271">
        <f t="shared" si="187"/>
        <v>0</v>
      </c>
      <c r="BC271">
        <f t="shared" si="187"/>
        <v>0</v>
      </c>
      <c r="BD271">
        <f t="shared" si="187"/>
        <v>0</v>
      </c>
      <c r="BE271">
        <f t="shared" si="211"/>
        <v>0</v>
      </c>
      <c r="BF271">
        <f t="shared" si="212"/>
        <v>0</v>
      </c>
      <c r="BG271">
        <f t="shared" si="213"/>
        <v>0</v>
      </c>
      <c r="BH271">
        <f t="shared" si="214"/>
        <v>0</v>
      </c>
      <c r="BI271">
        <f t="shared" si="215"/>
        <v>0</v>
      </c>
      <c r="BJ271">
        <f t="shared" si="216"/>
        <v>0</v>
      </c>
      <c r="BK271">
        <f t="shared" si="217"/>
        <v>0</v>
      </c>
      <c r="BL271">
        <f t="shared" si="218"/>
        <v>0</v>
      </c>
      <c r="BM271">
        <f t="shared" si="219"/>
        <v>0</v>
      </c>
      <c r="BN271">
        <f t="shared" si="220"/>
        <v>0</v>
      </c>
      <c r="BO271">
        <f t="shared" si="221"/>
        <v>0</v>
      </c>
      <c r="BP271">
        <f t="shared" si="222"/>
        <v>0</v>
      </c>
      <c r="BQ271">
        <f t="shared" si="223"/>
        <v>0</v>
      </c>
      <c r="BR271">
        <f t="shared" si="224"/>
        <v>0</v>
      </c>
      <c r="BS271">
        <f t="shared" si="225"/>
        <v>1</v>
      </c>
      <c r="BT271">
        <f t="shared" si="226"/>
        <v>0</v>
      </c>
      <c r="BU271">
        <f t="shared" si="227"/>
        <v>1</v>
      </c>
      <c r="BV271">
        <f t="shared" si="228"/>
        <v>0</v>
      </c>
      <c r="BW271">
        <f t="shared" si="229"/>
        <v>1</v>
      </c>
      <c r="BX271">
        <f t="shared" si="230"/>
        <v>0</v>
      </c>
      <c r="BY271">
        <f t="shared" si="231"/>
        <v>0</v>
      </c>
      <c r="BZ271">
        <v>1</v>
      </c>
    </row>
    <row r="272" spans="1:78" x14ac:dyDescent="0.2">
      <c r="A272">
        <v>5</v>
      </c>
      <c r="B272">
        <v>938</v>
      </c>
      <c r="C272" t="s">
        <v>41</v>
      </c>
      <c r="D272">
        <v>7</v>
      </c>
      <c r="E272">
        <v>15</v>
      </c>
      <c r="F272">
        <v>3</v>
      </c>
      <c r="G272">
        <v>7</v>
      </c>
      <c r="H272" s="2">
        <v>3.37</v>
      </c>
      <c r="I272" s="1"/>
      <c r="J272">
        <f t="shared" si="204"/>
        <v>1</v>
      </c>
      <c r="K272">
        <f t="shared" si="192"/>
        <v>0</v>
      </c>
      <c r="L272">
        <f t="shared" si="193"/>
        <v>0</v>
      </c>
      <c r="M272">
        <f t="shared" si="194"/>
        <v>0</v>
      </c>
      <c r="N272">
        <f t="shared" si="195"/>
        <v>0</v>
      </c>
      <c r="O272">
        <f t="shared" si="196"/>
        <v>0</v>
      </c>
      <c r="P272">
        <f t="shared" si="197"/>
        <v>0</v>
      </c>
      <c r="Q272">
        <f t="shared" si="198"/>
        <v>1</v>
      </c>
      <c r="R272">
        <f t="shared" si="199"/>
        <v>0</v>
      </c>
      <c r="S272">
        <f>VLOOKUP(D272,[1]stage!A:B,2,TRUE)</f>
        <v>0</v>
      </c>
      <c r="T272">
        <f t="shared" si="205"/>
        <v>0</v>
      </c>
      <c r="U272">
        <v>0</v>
      </c>
      <c r="V272">
        <v>1</v>
      </c>
      <c r="W272">
        <v>0</v>
      </c>
      <c r="X272">
        <v>1</v>
      </c>
      <c r="Y272">
        <v>0</v>
      </c>
      <c r="Z272">
        <v>0</v>
      </c>
      <c r="AA272">
        <f>VLOOKUP(D272,[1]Demand!A:B,2,TRUE)</f>
        <v>321</v>
      </c>
      <c r="AB272">
        <f t="shared" si="200"/>
        <v>19</v>
      </c>
      <c r="AC272">
        <f t="shared" si="206"/>
        <v>20</v>
      </c>
      <c r="AD272">
        <f t="shared" si="207"/>
        <v>-5</v>
      </c>
      <c r="AE272">
        <f t="shared" si="208"/>
        <v>-4</v>
      </c>
      <c r="AF272">
        <f t="shared" si="188"/>
        <v>5</v>
      </c>
      <c r="AG272">
        <f t="shared" si="188"/>
        <v>4</v>
      </c>
      <c r="AH272">
        <f t="shared" si="189"/>
        <v>0</v>
      </c>
      <c r="AI272">
        <f t="shared" si="189"/>
        <v>0</v>
      </c>
      <c r="AJ272">
        <f t="shared" si="189"/>
        <v>0</v>
      </c>
      <c r="AK272">
        <f t="shared" si="185"/>
        <v>0</v>
      </c>
      <c r="AL272">
        <f t="shared" si="185"/>
        <v>0</v>
      </c>
      <c r="AM272">
        <f t="shared" si="185"/>
        <v>0</v>
      </c>
      <c r="AN272">
        <f t="shared" si="201"/>
        <v>1</v>
      </c>
      <c r="AO272">
        <f t="shared" si="190"/>
        <v>0</v>
      </c>
      <c r="AP272">
        <f t="shared" si="190"/>
        <v>1</v>
      </c>
      <c r="AQ272">
        <f t="shared" si="190"/>
        <v>0</v>
      </c>
      <c r="AR272">
        <f t="shared" si="186"/>
        <v>1</v>
      </c>
      <c r="AS272">
        <f t="shared" si="186"/>
        <v>0</v>
      </c>
      <c r="AT272">
        <f t="shared" si="186"/>
        <v>0</v>
      </c>
      <c r="AU272" t="b">
        <f t="shared" si="209"/>
        <v>1</v>
      </c>
      <c r="AV272" t="b">
        <f t="shared" si="210"/>
        <v>0</v>
      </c>
      <c r="AW272" t="b">
        <f t="shared" si="202"/>
        <v>1</v>
      </c>
      <c r="AX272">
        <f t="shared" si="203"/>
        <v>1</v>
      </c>
      <c r="AY272">
        <f t="shared" si="191"/>
        <v>0</v>
      </c>
      <c r="AZ272">
        <f t="shared" si="191"/>
        <v>1</v>
      </c>
      <c r="BA272">
        <f t="shared" si="191"/>
        <v>0</v>
      </c>
      <c r="BB272">
        <f t="shared" si="187"/>
        <v>1</v>
      </c>
      <c r="BC272">
        <f t="shared" si="187"/>
        <v>0</v>
      </c>
      <c r="BD272">
        <f t="shared" si="187"/>
        <v>0</v>
      </c>
      <c r="BE272">
        <f t="shared" si="211"/>
        <v>0</v>
      </c>
      <c r="BF272">
        <f t="shared" si="212"/>
        <v>0</v>
      </c>
      <c r="BG272">
        <f t="shared" si="213"/>
        <v>0</v>
      </c>
      <c r="BH272">
        <f t="shared" si="214"/>
        <v>0</v>
      </c>
      <c r="BI272">
        <f t="shared" si="215"/>
        <v>0</v>
      </c>
      <c r="BJ272">
        <f t="shared" si="216"/>
        <v>0</v>
      </c>
      <c r="BK272">
        <f t="shared" si="217"/>
        <v>0</v>
      </c>
      <c r="BL272">
        <f t="shared" si="218"/>
        <v>0</v>
      </c>
      <c r="BM272">
        <f t="shared" si="219"/>
        <v>0</v>
      </c>
      <c r="BN272">
        <f t="shared" si="220"/>
        <v>0</v>
      </c>
      <c r="BO272">
        <f t="shared" si="221"/>
        <v>0</v>
      </c>
      <c r="BP272">
        <f t="shared" si="222"/>
        <v>0</v>
      </c>
      <c r="BQ272">
        <f t="shared" si="223"/>
        <v>0</v>
      </c>
      <c r="BR272">
        <f t="shared" si="224"/>
        <v>0</v>
      </c>
      <c r="BS272">
        <f t="shared" si="225"/>
        <v>1</v>
      </c>
      <c r="BT272">
        <f t="shared" si="226"/>
        <v>0</v>
      </c>
      <c r="BU272">
        <f t="shared" si="227"/>
        <v>1</v>
      </c>
      <c r="BV272">
        <f t="shared" si="228"/>
        <v>0</v>
      </c>
      <c r="BW272">
        <f t="shared" si="229"/>
        <v>1</v>
      </c>
      <c r="BX272">
        <f t="shared" si="230"/>
        <v>0</v>
      </c>
      <c r="BY272">
        <f t="shared" si="231"/>
        <v>0</v>
      </c>
      <c r="BZ272">
        <v>1</v>
      </c>
    </row>
    <row r="273" spans="1:78" x14ac:dyDescent="0.2">
      <c r="A273">
        <v>5</v>
      </c>
      <c r="B273">
        <v>938</v>
      </c>
      <c r="C273" t="s">
        <v>41</v>
      </c>
      <c r="D273">
        <v>8</v>
      </c>
      <c r="E273">
        <v>100</v>
      </c>
      <c r="F273">
        <v>3</v>
      </c>
      <c r="G273">
        <v>7</v>
      </c>
      <c r="H273" s="2">
        <v>3.37</v>
      </c>
      <c r="I273" s="1"/>
      <c r="J273">
        <f t="shared" si="204"/>
        <v>1</v>
      </c>
      <c r="K273">
        <f t="shared" si="192"/>
        <v>0</v>
      </c>
      <c r="L273">
        <f t="shared" si="193"/>
        <v>0</v>
      </c>
      <c r="M273">
        <f t="shared" si="194"/>
        <v>0</v>
      </c>
      <c r="N273">
        <f t="shared" si="195"/>
        <v>0</v>
      </c>
      <c r="O273">
        <f t="shared" si="196"/>
        <v>0</v>
      </c>
      <c r="P273">
        <f t="shared" si="197"/>
        <v>0</v>
      </c>
      <c r="Q273">
        <f t="shared" si="198"/>
        <v>0</v>
      </c>
      <c r="R273">
        <f t="shared" si="199"/>
        <v>1</v>
      </c>
      <c r="S273">
        <f>VLOOKUP(D273,[1]stage!A:B,2,TRUE)</f>
        <v>0</v>
      </c>
      <c r="T273">
        <f t="shared" si="205"/>
        <v>0</v>
      </c>
      <c r="U273">
        <v>0</v>
      </c>
      <c r="V273">
        <v>1</v>
      </c>
      <c r="W273">
        <v>0</v>
      </c>
      <c r="X273">
        <v>1</v>
      </c>
      <c r="Y273">
        <v>0</v>
      </c>
      <c r="Z273">
        <v>0</v>
      </c>
      <c r="AA273">
        <f>VLOOKUP(D273,[1]Demand!A:B,2,TRUE)</f>
        <v>414</v>
      </c>
      <c r="AB273">
        <f t="shared" si="200"/>
        <v>321</v>
      </c>
      <c r="AC273">
        <f t="shared" si="206"/>
        <v>15</v>
      </c>
      <c r="AD273">
        <f t="shared" si="207"/>
        <v>85</v>
      </c>
      <c r="AE273">
        <f t="shared" si="208"/>
        <v>-221</v>
      </c>
      <c r="AF273">
        <f t="shared" si="188"/>
        <v>85</v>
      </c>
      <c r="AG273">
        <f t="shared" si="188"/>
        <v>221</v>
      </c>
      <c r="AH273">
        <f t="shared" si="189"/>
        <v>0</v>
      </c>
      <c r="AI273">
        <f t="shared" si="189"/>
        <v>0</v>
      </c>
      <c r="AJ273">
        <f t="shared" si="189"/>
        <v>0</v>
      </c>
      <c r="AK273">
        <f t="shared" si="189"/>
        <v>0</v>
      </c>
      <c r="AL273">
        <f t="shared" si="189"/>
        <v>0</v>
      </c>
      <c r="AM273">
        <f t="shared" si="189"/>
        <v>0</v>
      </c>
      <c r="AN273">
        <f t="shared" si="201"/>
        <v>0</v>
      </c>
      <c r="AO273">
        <f t="shared" si="190"/>
        <v>0</v>
      </c>
      <c r="AP273">
        <f t="shared" si="190"/>
        <v>0</v>
      </c>
      <c r="AQ273">
        <f t="shared" si="190"/>
        <v>0</v>
      </c>
      <c r="AR273">
        <f t="shared" si="190"/>
        <v>0</v>
      </c>
      <c r="AS273">
        <f t="shared" si="190"/>
        <v>0</v>
      </c>
      <c r="AT273">
        <f t="shared" si="190"/>
        <v>0</v>
      </c>
      <c r="AU273" t="b">
        <f t="shared" si="209"/>
        <v>0</v>
      </c>
      <c r="AV273" t="b">
        <f t="shared" si="210"/>
        <v>1</v>
      </c>
      <c r="AW273" t="b">
        <f t="shared" si="202"/>
        <v>1</v>
      </c>
      <c r="AX273">
        <f t="shared" si="203"/>
        <v>1</v>
      </c>
      <c r="AY273">
        <f t="shared" si="191"/>
        <v>0</v>
      </c>
      <c r="AZ273">
        <f t="shared" si="191"/>
        <v>1</v>
      </c>
      <c r="BA273">
        <f t="shared" si="191"/>
        <v>0</v>
      </c>
      <c r="BB273">
        <f t="shared" si="191"/>
        <v>1</v>
      </c>
      <c r="BC273">
        <f t="shared" si="191"/>
        <v>0</v>
      </c>
      <c r="BD273">
        <f t="shared" si="191"/>
        <v>0</v>
      </c>
      <c r="BE273">
        <f t="shared" si="211"/>
        <v>0</v>
      </c>
      <c r="BF273">
        <f t="shared" si="212"/>
        <v>0</v>
      </c>
      <c r="BG273">
        <f t="shared" si="213"/>
        <v>0</v>
      </c>
      <c r="BH273">
        <f t="shared" si="214"/>
        <v>0</v>
      </c>
      <c r="BI273">
        <f t="shared" si="215"/>
        <v>0</v>
      </c>
      <c r="BJ273">
        <f t="shared" si="216"/>
        <v>0</v>
      </c>
      <c r="BK273">
        <f t="shared" si="217"/>
        <v>0</v>
      </c>
      <c r="BL273">
        <f t="shared" si="218"/>
        <v>0</v>
      </c>
      <c r="BM273">
        <f t="shared" si="219"/>
        <v>0</v>
      </c>
      <c r="BN273">
        <f t="shared" si="220"/>
        <v>0</v>
      </c>
      <c r="BO273">
        <f t="shared" si="221"/>
        <v>0</v>
      </c>
      <c r="BP273">
        <f t="shared" si="222"/>
        <v>0</v>
      </c>
      <c r="BQ273">
        <f t="shared" si="223"/>
        <v>0</v>
      </c>
      <c r="BR273">
        <f t="shared" si="224"/>
        <v>0</v>
      </c>
      <c r="BS273">
        <f t="shared" si="225"/>
        <v>1</v>
      </c>
      <c r="BT273">
        <f t="shared" si="226"/>
        <v>0</v>
      </c>
      <c r="BU273">
        <f t="shared" si="227"/>
        <v>1</v>
      </c>
      <c r="BV273">
        <f t="shared" si="228"/>
        <v>0</v>
      </c>
      <c r="BW273">
        <f t="shared" si="229"/>
        <v>1</v>
      </c>
      <c r="BX273">
        <f t="shared" si="230"/>
        <v>0</v>
      </c>
      <c r="BY273">
        <f t="shared" si="231"/>
        <v>0</v>
      </c>
      <c r="BZ273">
        <v>1</v>
      </c>
    </row>
    <row r="274" spans="1:78" x14ac:dyDescent="0.2">
      <c r="A274">
        <v>5</v>
      </c>
      <c r="B274">
        <v>939</v>
      </c>
      <c r="C274" t="s">
        <v>42</v>
      </c>
      <c r="D274">
        <v>1</v>
      </c>
      <c r="E274">
        <v>100</v>
      </c>
      <c r="F274">
        <v>3</v>
      </c>
      <c r="G274">
        <v>6</v>
      </c>
      <c r="H274" s="2">
        <v>1.1599999999999999</v>
      </c>
      <c r="I274" s="1"/>
      <c r="J274">
        <f t="shared" si="204"/>
        <v>1</v>
      </c>
      <c r="K274">
        <f t="shared" si="192"/>
        <v>1</v>
      </c>
      <c r="L274">
        <f t="shared" si="193"/>
        <v>0</v>
      </c>
      <c r="M274">
        <f t="shared" si="194"/>
        <v>0</v>
      </c>
      <c r="N274">
        <f t="shared" si="195"/>
        <v>0</v>
      </c>
      <c r="O274">
        <f t="shared" si="196"/>
        <v>0</v>
      </c>
      <c r="P274">
        <f t="shared" si="197"/>
        <v>0</v>
      </c>
      <c r="Q274">
        <f t="shared" si="198"/>
        <v>0</v>
      </c>
      <c r="R274">
        <f t="shared" si="199"/>
        <v>0</v>
      </c>
      <c r="S274">
        <f>VLOOKUP(D274,[1]stage!A:B,2,TRUE)</f>
        <v>0</v>
      </c>
      <c r="T274">
        <f t="shared" si="205"/>
        <v>0</v>
      </c>
      <c r="U274">
        <v>0</v>
      </c>
      <c r="V274">
        <v>1</v>
      </c>
      <c r="W274">
        <v>0</v>
      </c>
      <c r="X274">
        <v>1</v>
      </c>
      <c r="Y274">
        <v>0</v>
      </c>
      <c r="Z274">
        <v>0</v>
      </c>
      <c r="AA274">
        <f>VLOOKUP(D274,[1]Demand!A:B,2,TRUE)</f>
        <v>423</v>
      </c>
      <c r="AB274">
        <f t="shared" si="200"/>
        <v>414</v>
      </c>
      <c r="AC274">
        <f t="shared" si="206"/>
        <v>100</v>
      </c>
      <c r="AD274">
        <f t="shared" si="207"/>
        <v>0</v>
      </c>
      <c r="AE274">
        <f t="shared" si="208"/>
        <v>-314</v>
      </c>
      <c r="AF274">
        <f t="shared" ref="AF274:AG337" si="232">ABS(AD274)</f>
        <v>0</v>
      </c>
      <c r="AG274">
        <f t="shared" si="232"/>
        <v>314</v>
      </c>
      <c r="AH274">
        <f t="shared" ref="AH274:AK337" si="233">$T274*U274</f>
        <v>0</v>
      </c>
      <c r="AI274">
        <f t="shared" si="233"/>
        <v>0</v>
      </c>
      <c r="AJ274">
        <f t="shared" si="233"/>
        <v>0</v>
      </c>
      <c r="AK274">
        <f t="shared" si="233"/>
        <v>0</v>
      </c>
      <c r="AL274">
        <f t="shared" ref="AL274:AM337" si="234">$T274*Y274</f>
        <v>0</v>
      </c>
      <c r="AM274">
        <f t="shared" si="234"/>
        <v>0</v>
      </c>
      <c r="AN274">
        <f t="shared" si="201"/>
        <v>0</v>
      </c>
      <c r="AO274">
        <f t="shared" ref="AO274:AR337" si="235">$AN274*U274</f>
        <v>0</v>
      </c>
      <c r="AP274">
        <f t="shared" si="235"/>
        <v>0</v>
      </c>
      <c r="AQ274">
        <f t="shared" si="235"/>
        <v>0</v>
      </c>
      <c r="AR274">
        <f t="shared" si="235"/>
        <v>0</v>
      </c>
      <c r="AS274">
        <f t="shared" ref="AS274:AT337" si="236">$AN274*Y274</f>
        <v>0</v>
      </c>
      <c r="AT274">
        <f t="shared" si="236"/>
        <v>0</v>
      </c>
      <c r="AU274" t="b">
        <f t="shared" si="209"/>
        <v>0</v>
      </c>
      <c r="AV274" t="b">
        <f t="shared" si="210"/>
        <v>0</v>
      </c>
      <c r="AW274" t="b">
        <f t="shared" si="202"/>
        <v>0</v>
      </c>
      <c r="AX274">
        <f t="shared" si="203"/>
        <v>0</v>
      </c>
      <c r="AY274">
        <f t="shared" ref="AY274:BB337" si="237">$AX274*U274</f>
        <v>0</v>
      </c>
      <c r="AZ274">
        <f t="shared" si="237"/>
        <v>0</v>
      </c>
      <c r="BA274">
        <f t="shared" si="237"/>
        <v>0</v>
      </c>
      <c r="BB274">
        <f t="shared" si="237"/>
        <v>0</v>
      </c>
      <c r="BC274">
        <f t="shared" ref="BC274:BD337" si="238">$AX274*Y274</f>
        <v>0</v>
      </c>
      <c r="BD274">
        <f t="shared" si="238"/>
        <v>0</v>
      </c>
      <c r="BE274">
        <f t="shared" si="211"/>
        <v>0</v>
      </c>
      <c r="BF274">
        <f t="shared" si="212"/>
        <v>0</v>
      </c>
      <c r="BG274">
        <f t="shared" si="213"/>
        <v>0</v>
      </c>
      <c r="BH274">
        <f t="shared" si="214"/>
        <v>0</v>
      </c>
      <c r="BI274">
        <f t="shared" si="215"/>
        <v>0</v>
      </c>
      <c r="BJ274">
        <f t="shared" si="216"/>
        <v>0</v>
      </c>
      <c r="BK274">
        <f t="shared" si="217"/>
        <v>0</v>
      </c>
      <c r="BL274">
        <f t="shared" si="218"/>
        <v>0</v>
      </c>
      <c r="BM274">
        <f t="shared" si="219"/>
        <v>0</v>
      </c>
      <c r="BN274">
        <f t="shared" si="220"/>
        <v>0</v>
      </c>
      <c r="BO274">
        <f t="shared" si="221"/>
        <v>0</v>
      </c>
      <c r="BP274">
        <f t="shared" si="222"/>
        <v>0</v>
      </c>
      <c r="BQ274">
        <f t="shared" si="223"/>
        <v>0</v>
      </c>
      <c r="BR274">
        <f t="shared" si="224"/>
        <v>0</v>
      </c>
      <c r="BS274">
        <f t="shared" si="225"/>
        <v>1</v>
      </c>
      <c r="BT274">
        <f t="shared" si="226"/>
        <v>0</v>
      </c>
      <c r="BU274">
        <f t="shared" si="227"/>
        <v>1</v>
      </c>
      <c r="BV274">
        <f t="shared" si="228"/>
        <v>0</v>
      </c>
      <c r="BW274">
        <f t="shared" si="229"/>
        <v>1</v>
      </c>
      <c r="BX274">
        <f t="shared" si="230"/>
        <v>0</v>
      </c>
      <c r="BY274">
        <f t="shared" si="231"/>
        <v>0</v>
      </c>
      <c r="BZ274">
        <v>1</v>
      </c>
    </row>
    <row r="275" spans="1:78" x14ac:dyDescent="0.2">
      <c r="A275">
        <v>5</v>
      </c>
      <c r="B275">
        <v>939</v>
      </c>
      <c r="C275" t="s">
        <v>42</v>
      </c>
      <c r="D275">
        <v>2</v>
      </c>
      <c r="E275">
        <v>120</v>
      </c>
      <c r="F275">
        <v>3</v>
      </c>
      <c r="G275">
        <v>6</v>
      </c>
      <c r="H275" s="2">
        <v>1.1599999999999999</v>
      </c>
      <c r="I275" s="1"/>
      <c r="J275">
        <f t="shared" si="204"/>
        <v>1</v>
      </c>
      <c r="K275">
        <f t="shared" si="192"/>
        <v>0</v>
      </c>
      <c r="L275">
        <f t="shared" si="193"/>
        <v>1</v>
      </c>
      <c r="M275">
        <f t="shared" si="194"/>
        <v>0</v>
      </c>
      <c r="N275">
        <f t="shared" si="195"/>
        <v>0</v>
      </c>
      <c r="O275">
        <f t="shared" si="196"/>
        <v>0</v>
      </c>
      <c r="P275">
        <f t="shared" si="197"/>
        <v>0</v>
      </c>
      <c r="Q275">
        <f t="shared" si="198"/>
        <v>0</v>
      </c>
      <c r="R275">
        <f t="shared" si="199"/>
        <v>0</v>
      </c>
      <c r="S275">
        <f>VLOOKUP(D275,[1]stage!A:B,2,TRUE)</f>
        <v>1</v>
      </c>
      <c r="T275">
        <f t="shared" si="205"/>
        <v>1</v>
      </c>
      <c r="U275">
        <v>0</v>
      </c>
      <c r="V275">
        <v>1</v>
      </c>
      <c r="W275">
        <v>0</v>
      </c>
      <c r="X275">
        <v>1</v>
      </c>
      <c r="Y275">
        <v>0</v>
      </c>
      <c r="Z275">
        <v>0</v>
      </c>
      <c r="AA275">
        <f>VLOOKUP(D275,[1]Demand!A:B,2,TRUE)</f>
        <v>152</v>
      </c>
      <c r="AB275">
        <f t="shared" si="200"/>
        <v>423</v>
      </c>
      <c r="AC275">
        <f t="shared" si="206"/>
        <v>100</v>
      </c>
      <c r="AD275">
        <f t="shared" si="207"/>
        <v>20</v>
      </c>
      <c r="AE275">
        <f t="shared" si="208"/>
        <v>-303</v>
      </c>
      <c r="AF275">
        <f t="shared" si="232"/>
        <v>20</v>
      </c>
      <c r="AG275">
        <f t="shared" si="232"/>
        <v>303</v>
      </c>
      <c r="AH275">
        <f t="shared" si="233"/>
        <v>0</v>
      </c>
      <c r="AI275">
        <f t="shared" si="233"/>
        <v>1</v>
      </c>
      <c r="AJ275">
        <f t="shared" si="233"/>
        <v>0</v>
      </c>
      <c r="AK275">
        <f t="shared" si="233"/>
        <v>1</v>
      </c>
      <c r="AL275">
        <f t="shared" si="234"/>
        <v>0</v>
      </c>
      <c r="AM275">
        <f t="shared" si="234"/>
        <v>0</v>
      </c>
      <c r="AN275">
        <f t="shared" si="201"/>
        <v>0</v>
      </c>
      <c r="AO275">
        <f t="shared" si="235"/>
        <v>0</v>
      </c>
      <c r="AP275">
        <f t="shared" si="235"/>
        <v>0</v>
      </c>
      <c r="AQ275">
        <f t="shared" si="235"/>
        <v>0</v>
      </c>
      <c r="AR275">
        <f t="shared" si="235"/>
        <v>0</v>
      </c>
      <c r="AS275">
        <f t="shared" si="236"/>
        <v>0</v>
      </c>
      <c r="AT275">
        <f t="shared" si="236"/>
        <v>0</v>
      </c>
      <c r="AU275" t="b">
        <f t="shared" si="209"/>
        <v>0</v>
      </c>
      <c r="AV275" t="b">
        <f t="shared" si="210"/>
        <v>1</v>
      </c>
      <c r="AW275" t="b">
        <f t="shared" si="202"/>
        <v>1</v>
      </c>
      <c r="AX275">
        <f t="shared" si="203"/>
        <v>1</v>
      </c>
      <c r="AY275">
        <f t="shared" si="237"/>
        <v>0</v>
      </c>
      <c r="AZ275">
        <f t="shared" si="237"/>
        <v>1</v>
      </c>
      <c r="BA275">
        <f t="shared" si="237"/>
        <v>0</v>
      </c>
      <c r="BB275">
        <f t="shared" si="237"/>
        <v>1</v>
      </c>
      <c r="BC275">
        <f t="shared" si="238"/>
        <v>0</v>
      </c>
      <c r="BD275">
        <f t="shared" si="238"/>
        <v>0</v>
      </c>
      <c r="BE275">
        <f t="shared" si="211"/>
        <v>0</v>
      </c>
      <c r="BF275">
        <f t="shared" si="212"/>
        <v>0</v>
      </c>
      <c r="BG275">
        <f t="shared" si="213"/>
        <v>0</v>
      </c>
      <c r="BH275">
        <f t="shared" si="214"/>
        <v>0</v>
      </c>
      <c r="BI275">
        <f t="shared" si="215"/>
        <v>0</v>
      </c>
      <c r="BJ275">
        <f t="shared" si="216"/>
        <v>0</v>
      </c>
      <c r="BK275">
        <f t="shared" si="217"/>
        <v>0</v>
      </c>
      <c r="BL275">
        <f t="shared" si="218"/>
        <v>0</v>
      </c>
      <c r="BM275">
        <f t="shared" si="219"/>
        <v>0</v>
      </c>
      <c r="BN275">
        <f t="shared" si="220"/>
        <v>0</v>
      </c>
      <c r="BO275">
        <f t="shared" si="221"/>
        <v>0</v>
      </c>
      <c r="BP275">
        <f t="shared" si="222"/>
        <v>0</v>
      </c>
      <c r="BQ275">
        <f t="shared" si="223"/>
        <v>0</v>
      </c>
      <c r="BR275">
        <f t="shared" si="224"/>
        <v>0</v>
      </c>
      <c r="BS275">
        <f t="shared" si="225"/>
        <v>1</v>
      </c>
      <c r="BT275">
        <f t="shared" si="226"/>
        <v>0</v>
      </c>
      <c r="BU275">
        <f t="shared" si="227"/>
        <v>1</v>
      </c>
      <c r="BV275">
        <f t="shared" si="228"/>
        <v>0</v>
      </c>
      <c r="BW275">
        <f t="shared" si="229"/>
        <v>1</v>
      </c>
      <c r="BX275">
        <f t="shared" si="230"/>
        <v>0</v>
      </c>
      <c r="BY275">
        <f t="shared" si="231"/>
        <v>0</v>
      </c>
      <c r="BZ275">
        <v>1</v>
      </c>
    </row>
    <row r="276" spans="1:78" x14ac:dyDescent="0.2">
      <c r="A276">
        <v>5</v>
      </c>
      <c r="B276">
        <v>939</v>
      </c>
      <c r="C276" t="s">
        <v>42</v>
      </c>
      <c r="D276">
        <v>3</v>
      </c>
      <c r="E276">
        <v>125</v>
      </c>
      <c r="F276">
        <v>3</v>
      </c>
      <c r="G276">
        <v>6</v>
      </c>
      <c r="H276" s="2">
        <v>1.1599999999999999</v>
      </c>
      <c r="I276" s="1"/>
      <c r="J276">
        <f t="shared" si="204"/>
        <v>1</v>
      </c>
      <c r="K276">
        <f t="shared" si="192"/>
        <v>0</v>
      </c>
      <c r="L276">
        <f t="shared" si="193"/>
        <v>0</v>
      </c>
      <c r="M276">
        <f t="shared" si="194"/>
        <v>1</v>
      </c>
      <c r="N276">
        <f t="shared" si="195"/>
        <v>0</v>
      </c>
      <c r="O276">
        <f t="shared" si="196"/>
        <v>0</v>
      </c>
      <c r="P276">
        <f t="shared" si="197"/>
        <v>0</v>
      </c>
      <c r="Q276">
        <f t="shared" si="198"/>
        <v>0</v>
      </c>
      <c r="R276">
        <f t="shared" si="199"/>
        <v>0</v>
      </c>
      <c r="S276">
        <f>VLOOKUP(D276,[1]stage!A:B,2,TRUE)</f>
        <v>1</v>
      </c>
      <c r="T276">
        <f t="shared" si="205"/>
        <v>1</v>
      </c>
      <c r="U276">
        <v>0</v>
      </c>
      <c r="V276">
        <v>1</v>
      </c>
      <c r="W276">
        <v>0</v>
      </c>
      <c r="X276">
        <v>1</v>
      </c>
      <c r="Y276">
        <v>0</v>
      </c>
      <c r="Z276">
        <v>0</v>
      </c>
      <c r="AA276">
        <f>VLOOKUP(D276,[1]Demand!A:B,2,TRUE)</f>
        <v>9</v>
      </c>
      <c r="AB276">
        <f t="shared" si="200"/>
        <v>152</v>
      </c>
      <c r="AC276">
        <f t="shared" si="206"/>
        <v>120</v>
      </c>
      <c r="AD276">
        <f t="shared" si="207"/>
        <v>5</v>
      </c>
      <c r="AE276">
        <f t="shared" si="208"/>
        <v>-27</v>
      </c>
      <c r="AF276">
        <f t="shared" si="232"/>
        <v>5</v>
      </c>
      <c r="AG276">
        <f t="shared" si="232"/>
        <v>27</v>
      </c>
      <c r="AH276">
        <f t="shared" si="233"/>
        <v>0</v>
      </c>
      <c r="AI276">
        <f t="shared" si="233"/>
        <v>1</v>
      </c>
      <c r="AJ276">
        <f t="shared" si="233"/>
        <v>0</v>
      </c>
      <c r="AK276">
        <f t="shared" si="233"/>
        <v>1</v>
      </c>
      <c r="AL276">
        <f t="shared" si="234"/>
        <v>0</v>
      </c>
      <c r="AM276">
        <f t="shared" si="234"/>
        <v>0</v>
      </c>
      <c r="AN276">
        <f t="shared" si="201"/>
        <v>0</v>
      </c>
      <c r="AO276">
        <f t="shared" si="235"/>
        <v>0</v>
      </c>
      <c r="AP276">
        <f t="shared" si="235"/>
        <v>0</v>
      </c>
      <c r="AQ276">
        <f t="shared" si="235"/>
        <v>0</v>
      </c>
      <c r="AR276">
        <f t="shared" si="235"/>
        <v>0</v>
      </c>
      <c r="AS276">
        <f t="shared" si="236"/>
        <v>0</v>
      </c>
      <c r="AT276">
        <f t="shared" si="236"/>
        <v>0</v>
      </c>
      <c r="AU276" t="b">
        <f t="shared" si="209"/>
        <v>0</v>
      </c>
      <c r="AV276" t="b">
        <f t="shared" si="210"/>
        <v>1</v>
      </c>
      <c r="AW276" t="b">
        <f t="shared" si="202"/>
        <v>1</v>
      </c>
      <c r="AX276">
        <f t="shared" si="203"/>
        <v>1</v>
      </c>
      <c r="AY276">
        <f t="shared" si="237"/>
        <v>0</v>
      </c>
      <c r="AZ276">
        <f t="shared" si="237"/>
        <v>1</v>
      </c>
      <c r="BA276">
        <f t="shared" si="237"/>
        <v>0</v>
      </c>
      <c r="BB276">
        <f t="shared" si="237"/>
        <v>1</v>
      </c>
      <c r="BC276">
        <f t="shared" si="238"/>
        <v>0</v>
      </c>
      <c r="BD276">
        <f t="shared" si="238"/>
        <v>0</v>
      </c>
      <c r="BE276">
        <f t="shared" si="211"/>
        <v>0</v>
      </c>
      <c r="BF276">
        <f t="shared" si="212"/>
        <v>0</v>
      </c>
      <c r="BG276">
        <f t="shared" si="213"/>
        <v>0</v>
      </c>
      <c r="BH276">
        <f t="shared" si="214"/>
        <v>0</v>
      </c>
      <c r="BI276">
        <f t="shared" si="215"/>
        <v>0</v>
      </c>
      <c r="BJ276">
        <f t="shared" si="216"/>
        <v>0</v>
      </c>
      <c r="BK276">
        <f t="shared" si="217"/>
        <v>0</v>
      </c>
      <c r="BL276">
        <f t="shared" si="218"/>
        <v>0</v>
      </c>
      <c r="BM276">
        <f t="shared" si="219"/>
        <v>0</v>
      </c>
      <c r="BN276">
        <f t="shared" si="220"/>
        <v>0</v>
      </c>
      <c r="BO276">
        <f t="shared" si="221"/>
        <v>0</v>
      </c>
      <c r="BP276">
        <f t="shared" si="222"/>
        <v>0</v>
      </c>
      <c r="BQ276">
        <f t="shared" si="223"/>
        <v>0</v>
      </c>
      <c r="BR276">
        <f t="shared" si="224"/>
        <v>0</v>
      </c>
      <c r="BS276">
        <f t="shared" si="225"/>
        <v>1</v>
      </c>
      <c r="BT276">
        <f t="shared" si="226"/>
        <v>0</v>
      </c>
      <c r="BU276">
        <f t="shared" si="227"/>
        <v>1</v>
      </c>
      <c r="BV276">
        <f t="shared" si="228"/>
        <v>0</v>
      </c>
      <c r="BW276">
        <f t="shared" si="229"/>
        <v>1</v>
      </c>
      <c r="BX276">
        <f t="shared" si="230"/>
        <v>0</v>
      </c>
      <c r="BY276">
        <f t="shared" si="231"/>
        <v>0</v>
      </c>
      <c r="BZ276">
        <v>1</v>
      </c>
    </row>
    <row r="277" spans="1:78" x14ac:dyDescent="0.2">
      <c r="A277">
        <v>5</v>
      </c>
      <c r="B277">
        <v>939</v>
      </c>
      <c r="C277" t="s">
        <v>42</v>
      </c>
      <c r="D277">
        <v>4</v>
      </c>
      <c r="E277">
        <v>200</v>
      </c>
      <c r="F277">
        <v>3</v>
      </c>
      <c r="G277">
        <v>6</v>
      </c>
      <c r="H277" s="2">
        <v>1.1599999999999999</v>
      </c>
      <c r="I277" s="1"/>
      <c r="J277">
        <f t="shared" si="204"/>
        <v>1</v>
      </c>
      <c r="K277">
        <f t="shared" si="192"/>
        <v>0</v>
      </c>
      <c r="L277">
        <f t="shared" si="193"/>
        <v>0</v>
      </c>
      <c r="M277">
        <f t="shared" si="194"/>
        <v>0</v>
      </c>
      <c r="N277">
        <f t="shared" si="195"/>
        <v>1</v>
      </c>
      <c r="O277">
        <f t="shared" si="196"/>
        <v>0</v>
      </c>
      <c r="P277">
        <f t="shared" si="197"/>
        <v>0</v>
      </c>
      <c r="Q277">
        <f t="shared" si="198"/>
        <v>0</v>
      </c>
      <c r="R277">
        <f t="shared" si="199"/>
        <v>0</v>
      </c>
      <c r="S277">
        <f>VLOOKUP(D277,[1]stage!A:B,2,TRUE)</f>
        <v>0</v>
      </c>
      <c r="T277">
        <f t="shared" si="205"/>
        <v>0</v>
      </c>
      <c r="U277">
        <v>0</v>
      </c>
      <c r="V277">
        <v>1</v>
      </c>
      <c r="W277">
        <v>0</v>
      </c>
      <c r="X277">
        <v>1</v>
      </c>
      <c r="Y277">
        <v>0</v>
      </c>
      <c r="Z277">
        <v>0</v>
      </c>
      <c r="AA277">
        <f>VLOOKUP(D277,[1]Demand!A:B,2,TRUE)</f>
        <v>269</v>
      </c>
      <c r="AB277">
        <f t="shared" si="200"/>
        <v>9</v>
      </c>
      <c r="AC277">
        <f t="shared" si="206"/>
        <v>125</v>
      </c>
      <c r="AD277">
        <f t="shared" si="207"/>
        <v>75</v>
      </c>
      <c r="AE277">
        <f t="shared" si="208"/>
        <v>191</v>
      </c>
      <c r="AF277">
        <f t="shared" si="232"/>
        <v>75</v>
      </c>
      <c r="AG277">
        <f t="shared" si="232"/>
        <v>191</v>
      </c>
      <c r="AH277">
        <f t="shared" si="233"/>
        <v>0</v>
      </c>
      <c r="AI277">
        <f t="shared" si="233"/>
        <v>0</v>
      </c>
      <c r="AJ277">
        <f t="shared" si="233"/>
        <v>0</v>
      </c>
      <c r="AK277">
        <f t="shared" si="233"/>
        <v>0</v>
      </c>
      <c r="AL277">
        <f t="shared" si="234"/>
        <v>0</v>
      </c>
      <c r="AM277">
        <f t="shared" si="234"/>
        <v>0</v>
      </c>
      <c r="AN277">
        <f t="shared" si="201"/>
        <v>1</v>
      </c>
      <c r="AO277">
        <f t="shared" si="235"/>
        <v>0</v>
      </c>
      <c r="AP277">
        <f t="shared" si="235"/>
        <v>1</v>
      </c>
      <c r="AQ277">
        <f t="shared" si="235"/>
        <v>0</v>
      </c>
      <c r="AR277">
        <f t="shared" si="235"/>
        <v>1</v>
      </c>
      <c r="AS277">
        <f t="shared" si="236"/>
        <v>0</v>
      </c>
      <c r="AT277">
        <f t="shared" si="236"/>
        <v>0</v>
      </c>
      <c r="AU277" t="b">
        <f t="shared" si="209"/>
        <v>0</v>
      </c>
      <c r="AV277" t="b">
        <f t="shared" si="210"/>
        <v>0</v>
      </c>
      <c r="AW277" t="b">
        <f t="shared" si="202"/>
        <v>0</v>
      </c>
      <c r="AX277">
        <f t="shared" si="203"/>
        <v>0</v>
      </c>
      <c r="AY277">
        <f t="shared" si="237"/>
        <v>0</v>
      </c>
      <c r="AZ277">
        <f t="shared" si="237"/>
        <v>0</v>
      </c>
      <c r="BA277">
        <f t="shared" si="237"/>
        <v>0</v>
      </c>
      <c r="BB277">
        <f t="shared" si="237"/>
        <v>0</v>
      </c>
      <c r="BC277">
        <f t="shared" si="238"/>
        <v>0</v>
      </c>
      <c r="BD277">
        <f t="shared" si="238"/>
        <v>0</v>
      </c>
      <c r="BE277">
        <f t="shared" si="211"/>
        <v>0</v>
      </c>
      <c r="BF277">
        <f t="shared" si="212"/>
        <v>0</v>
      </c>
      <c r="BG277">
        <f t="shared" si="213"/>
        <v>0</v>
      </c>
      <c r="BH277">
        <f t="shared" si="214"/>
        <v>0</v>
      </c>
      <c r="BI277">
        <f t="shared" si="215"/>
        <v>0</v>
      </c>
      <c r="BJ277">
        <f t="shared" si="216"/>
        <v>0</v>
      </c>
      <c r="BK277">
        <f t="shared" si="217"/>
        <v>0</v>
      </c>
      <c r="BL277">
        <f t="shared" si="218"/>
        <v>0</v>
      </c>
      <c r="BM277">
        <f t="shared" si="219"/>
        <v>0</v>
      </c>
      <c r="BN277">
        <f t="shared" si="220"/>
        <v>0</v>
      </c>
      <c r="BO277">
        <f t="shared" si="221"/>
        <v>0</v>
      </c>
      <c r="BP277">
        <f t="shared" si="222"/>
        <v>0</v>
      </c>
      <c r="BQ277">
        <f t="shared" si="223"/>
        <v>0</v>
      </c>
      <c r="BR277">
        <f t="shared" si="224"/>
        <v>0</v>
      </c>
      <c r="BS277">
        <f t="shared" si="225"/>
        <v>1</v>
      </c>
      <c r="BT277">
        <f t="shared" si="226"/>
        <v>0</v>
      </c>
      <c r="BU277">
        <f t="shared" si="227"/>
        <v>1</v>
      </c>
      <c r="BV277">
        <f t="shared" si="228"/>
        <v>0</v>
      </c>
      <c r="BW277">
        <f t="shared" si="229"/>
        <v>1</v>
      </c>
      <c r="BX277">
        <f t="shared" si="230"/>
        <v>0</v>
      </c>
      <c r="BY277">
        <f t="shared" si="231"/>
        <v>0</v>
      </c>
      <c r="BZ277">
        <v>1</v>
      </c>
    </row>
    <row r="278" spans="1:78" x14ac:dyDescent="0.2">
      <c r="A278">
        <v>5</v>
      </c>
      <c r="B278">
        <v>939</v>
      </c>
      <c r="C278" t="s">
        <v>42</v>
      </c>
      <c r="D278">
        <v>5</v>
      </c>
      <c r="E278">
        <v>210</v>
      </c>
      <c r="F278">
        <v>3</v>
      </c>
      <c r="G278">
        <v>6</v>
      </c>
      <c r="H278" s="2">
        <v>1.1599999999999999</v>
      </c>
      <c r="I278" s="1"/>
      <c r="J278">
        <f t="shared" si="204"/>
        <v>1</v>
      </c>
      <c r="K278">
        <f t="shared" si="192"/>
        <v>0</v>
      </c>
      <c r="L278">
        <f t="shared" si="193"/>
        <v>0</v>
      </c>
      <c r="M278">
        <f t="shared" si="194"/>
        <v>0</v>
      </c>
      <c r="N278">
        <f t="shared" si="195"/>
        <v>0</v>
      </c>
      <c r="O278">
        <f t="shared" si="196"/>
        <v>1</v>
      </c>
      <c r="P278">
        <f t="shared" si="197"/>
        <v>0</v>
      </c>
      <c r="Q278">
        <f t="shared" si="198"/>
        <v>0</v>
      </c>
      <c r="R278">
        <f t="shared" si="199"/>
        <v>0</v>
      </c>
      <c r="S278">
        <f>VLOOKUP(D278,[1]stage!A:B,2,TRUE)</f>
        <v>0</v>
      </c>
      <c r="T278">
        <f t="shared" si="205"/>
        <v>0</v>
      </c>
      <c r="U278">
        <v>0</v>
      </c>
      <c r="V278">
        <v>1</v>
      </c>
      <c r="W278">
        <v>0</v>
      </c>
      <c r="X278">
        <v>1</v>
      </c>
      <c r="Y278">
        <v>0</v>
      </c>
      <c r="Z278">
        <v>0</v>
      </c>
      <c r="AA278">
        <f>VLOOKUP(D278,[1]Demand!A:B,2,TRUE)</f>
        <v>250</v>
      </c>
      <c r="AB278">
        <f t="shared" si="200"/>
        <v>269</v>
      </c>
      <c r="AC278">
        <f t="shared" si="206"/>
        <v>200</v>
      </c>
      <c r="AD278">
        <f t="shared" si="207"/>
        <v>10</v>
      </c>
      <c r="AE278">
        <f t="shared" si="208"/>
        <v>-59</v>
      </c>
      <c r="AF278">
        <f t="shared" si="232"/>
        <v>10</v>
      </c>
      <c r="AG278">
        <f t="shared" si="232"/>
        <v>59</v>
      </c>
      <c r="AH278">
        <f t="shared" si="233"/>
        <v>0</v>
      </c>
      <c r="AI278">
        <f t="shared" si="233"/>
        <v>0</v>
      </c>
      <c r="AJ278">
        <f t="shared" si="233"/>
        <v>0</v>
      </c>
      <c r="AK278">
        <f t="shared" si="233"/>
        <v>0</v>
      </c>
      <c r="AL278">
        <f t="shared" si="234"/>
        <v>0</v>
      </c>
      <c r="AM278">
        <f t="shared" si="234"/>
        <v>0</v>
      </c>
      <c r="AN278">
        <f t="shared" si="201"/>
        <v>0</v>
      </c>
      <c r="AO278">
        <f t="shared" si="235"/>
        <v>0</v>
      </c>
      <c r="AP278">
        <f t="shared" si="235"/>
        <v>0</v>
      </c>
      <c r="AQ278">
        <f t="shared" si="235"/>
        <v>0</v>
      </c>
      <c r="AR278">
        <f t="shared" si="235"/>
        <v>0</v>
      </c>
      <c r="AS278">
        <f t="shared" si="236"/>
        <v>0</v>
      </c>
      <c r="AT278">
        <f t="shared" si="236"/>
        <v>0</v>
      </c>
      <c r="AU278" t="b">
        <f t="shared" si="209"/>
        <v>0</v>
      </c>
      <c r="AV278" t="b">
        <f t="shared" si="210"/>
        <v>1</v>
      </c>
      <c r="AW278" t="b">
        <f t="shared" si="202"/>
        <v>1</v>
      </c>
      <c r="AX278">
        <f t="shared" si="203"/>
        <v>1</v>
      </c>
      <c r="AY278">
        <f t="shared" si="237"/>
        <v>0</v>
      </c>
      <c r="AZ278">
        <f t="shared" si="237"/>
        <v>1</v>
      </c>
      <c r="BA278">
        <f t="shared" si="237"/>
        <v>0</v>
      </c>
      <c r="BB278">
        <f t="shared" si="237"/>
        <v>1</v>
      </c>
      <c r="BC278">
        <f t="shared" si="238"/>
        <v>0</v>
      </c>
      <c r="BD278">
        <f t="shared" si="238"/>
        <v>0</v>
      </c>
      <c r="BE278">
        <f t="shared" si="211"/>
        <v>0</v>
      </c>
      <c r="BF278">
        <f t="shared" si="212"/>
        <v>0</v>
      </c>
      <c r="BG278">
        <f t="shared" si="213"/>
        <v>0</v>
      </c>
      <c r="BH278">
        <f t="shared" si="214"/>
        <v>0</v>
      </c>
      <c r="BI278">
        <f t="shared" si="215"/>
        <v>0</v>
      </c>
      <c r="BJ278">
        <f t="shared" si="216"/>
        <v>0</v>
      </c>
      <c r="BK278">
        <f t="shared" si="217"/>
        <v>0</v>
      </c>
      <c r="BL278">
        <f t="shared" si="218"/>
        <v>0</v>
      </c>
      <c r="BM278">
        <f t="shared" si="219"/>
        <v>0</v>
      </c>
      <c r="BN278">
        <f t="shared" si="220"/>
        <v>0</v>
      </c>
      <c r="BO278">
        <f t="shared" si="221"/>
        <v>0</v>
      </c>
      <c r="BP278">
        <f t="shared" si="222"/>
        <v>0</v>
      </c>
      <c r="BQ278">
        <f t="shared" si="223"/>
        <v>0</v>
      </c>
      <c r="BR278">
        <f t="shared" si="224"/>
        <v>0</v>
      </c>
      <c r="BS278">
        <f t="shared" si="225"/>
        <v>1</v>
      </c>
      <c r="BT278">
        <f t="shared" si="226"/>
        <v>0</v>
      </c>
      <c r="BU278">
        <f t="shared" si="227"/>
        <v>1</v>
      </c>
      <c r="BV278">
        <f t="shared" si="228"/>
        <v>0</v>
      </c>
      <c r="BW278">
        <f t="shared" si="229"/>
        <v>1</v>
      </c>
      <c r="BX278">
        <f t="shared" si="230"/>
        <v>0</v>
      </c>
      <c r="BY278">
        <f t="shared" si="231"/>
        <v>0</v>
      </c>
      <c r="BZ278">
        <v>1</v>
      </c>
    </row>
    <row r="279" spans="1:78" x14ac:dyDescent="0.2">
      <c r="A279">
        <v>5</v>
      </c>
      <c r="B279">
        <v>939</v>
      </c>
      <c r="C279" t="s">
        <v>42</v>
      </c>
      <c r="D279">
        <v>6</v>
      </c>
      <c r="E279">
        <v>230</v>
      </c>
      <c r="F279">
        <v>3</v>
      </c>
      <c r="G279">
        <v>6</v>
      </c>
      <c r="H279" s="2">
        <v>1.1599999999999999</v>
      </c>
      <c r="I279" s="1"/>
      <c r="J279">
        <f t="shared" si="204"/>
        <v>1</v>
      </c>
      <c r="K279">
        <f t="shared" si="192"/>
        <v>0</v>
      </c>
      <c r="L279">
        <f t="shared" si="193"/>
        <v>0</v>
      </c>
      <c r="M279">
        <f t="shared" si="194"/>
        <v>0</v>
      </c>
      <c r="N279">
        <f t="shared" si="195"/>
        <v>0</v>
      </c>
      <c r="O279">
        <f t="shared" si="196"/>
        <v>0</v>
      </c>
      <c r="P279">
        <f t="shared" si="197"/>
        <v>1</v>
      </c>
      <c r="Q279">
        <f t="shared" si="198"/>
        <v>0</v>
      </c>
      <c r="R279">
        <f t="shared" si="199"/>
        <v>0</v>
      </c>
      <c r="S279">
        <f>VLOOKUP(D279,[1]stage!A:B,2,TRUE)</f>
        <v>0</v>
      </c>
      <c r="T279">
        <f t="shared" si="205"/>
        <v>0</v>
      </c>
      <c r="U279">
        <v>0</v>
      </c>
      <c r="V279">
        <v>1</v>
      </c>
      <c r="W279">
        <v>0</v>
      </c>
      <c r="X279">
        <v>1</v>
      </c>
      <c r="Y279">
        <v>0</v>
      </c>
      <c r="Z279">
        <v>0</v>
      </c>
      <c r="AA279">
        <f>VLOOKUP(D279,[1]Demand!A:B,2,TRUE)</f>
        <v>19</v>
      </c>
      <c r="AB279">
        <f t="shared" si="200"/>
        <v>250</v>
      </c>
      <c r="AC279">
        <f t="shared" si="206"/>
        <v>210</v>
      </c>
      <c r="AD279">
        <f t="shared" si="207"/>
        <v>20</v>
      </c>
      <c r="AE279">
        <f t="shared" si="208"/>
        <v>-20</v>
      </c>
      <c r="AF279">
        <f t="shared" si="232"/>
        <v>20</v>
      </c>
      <c r="AG279">
        <f t="shared" si="232"/>
        <v>20</v>
      </c>
      <c r="AH279">
        <f t="shared" si="233"/>
        <v>0</v>
      </c>
      <c r="AI279">
        <f t="shared" si="233"/>
        <v>0</v>
      </c>
      <c r="AJ279">
        <f t="shared" si="233"/>
        <v>0</v>
      </c>
      <c r="AK279">
        <f t="shared" si="233"/>
        <v>0</v>
      </c>
      <c r="AL279">
        <f t="shared" si="234"/>
        <v>0</v>
      </c>
      <c r="AM279">
        <f t="shared" si="234"/>
        <v>0</v>
      </c>
      <c r="AN279">
        <f t="shared" si="201"/>
        <v>0</v>
      </c>
      <c r="AO279">
        <f t="shared" si="235"/>
        <v>0</v>
      </c>
      <c r="AP279">
        <f t="shared" si="235"/>
        <v>0</v>
      </c>
      <c r="AQ279">
        <f t="shared" si="235"/>
        <v>0</v>
      </c>
      <c r="AR279">
        <f t="shared" si="235"/>
        <v>0</v>
      </c>
      <c r="AS279">
        <f t="shared" si="236"/>
        <v>0</v>
      </c>
      <c r="AT279">
        <f t="shared" si="236"/>
        <v>0</v>
      </c>
      <c r="AU279" t="b">
        <f t="shared" si="209"/>
        <v>0</v>
      </c>
      <c r="AV279" t="b">
        <f t="shared" si="210"/>
        <v>1</v>
      </c>
      <c r="AW279" t="b">
        <f t="shared" si="202"/>
        <v>1</v>
      </c>
      <c r="AX279">
        <f t="shared" si="203"/>
        <v>1</v>
      </c>
      <c r="AY279">
        <f t="shared" si="237"/>
        <v>0</v>
      </c>
      <c r="AZ279">
        <f t="shared" si="237"/>
        <v>1</v>
      </c>
      <c r="BA279">
        <f t="shared" si="237"/>
        <v>0</v>
      </c>
      <c r="BB279">
        <f t="shared" si="237"/>
        <v>1</v>
      </c>
      <c r="BC279">
        <f t="shared" si="238"/>
        <v>0</v>
      </c>
      <c r="BD279">
        <f t="shared" si="238"/>
        <v>0</v>
      </c>
      <c r="BE279">
        <f t="shared" si="211"/>
        <v>0</v>
      </c>
      <c r="BF279">
        <f t="shared" si="212"/>
        <v>0</v>
      </c>
      <c r="BG279">
        <f t="shared" si="213"/>
        <v>0</v>
      </c>
      <c r="BH279">
        <f t="shared" si="214"/>
        <v>0</v>
      </c>
      <c r="BI279">
        <f t="shared" si="215"/>
        <v>0</v>
      </c>
      <c r="BJ279">
        <f t="shared" si="216"/>
        <v>0</v>
      </c>
      <c r="BK279">
        <f t="shared" si="217"/>
        <v>0</v>
      </c>
      <c r="BL279">
        <f t="shared" si="218"/>
        <v>0</v>
      </c>
      <c r="BM279">
        <f t="shared" si="219"/>
        <v>0</v>
      </c>
      <c r="BN279">
        <f t="shared" si="220"/>
        <v>0</v>
      </c>
      <c r="BO279">
        <f t="shared" si="221"/>
        <v>0</v>
      </c>
      <c r="BP279">
        <f t="shared" si="222"/>
        <v>0</v>
      </c>
      <c r="BQ279">
        <f t="shared" si="223"/>
        <v>0</v>
      </c>
      <c r="BR279">
        <f t="shared" si="224"/>
        <v>0</v>
      </c>
      <c r="BS279">
        <f t="shared" si="225"/>
        <v>1</v>
      </c>
      <c r="BT279">
        <f t="shared" si="226"/>
        <v>0</v>
      </c>
      <c r="BU279">
        <f t="shared" si="227"/>
        <v>1</v>
      </c>
      <c r="BV279">
        <f t="shared" si="228"/>
        <v>0</v>
      </c>
      <c r="BW279">
        <f t="shared" si="229"/>
        <v>1</v>
      </c>
      <c r="BX279">
        <f t="shared" si="230"/>
        <v>0</v>
      </c>
      <c r="BY279">
        <f t="shared" si="231"/>
        <v>0</v>
      </c>
      <c r="BZ279">
        <v>1</v>
      </c>
    </row>
    <row r="280" spans="1:78" x14ac:dyDescent="0.2">
      <c r="A280">
        <v>5</v>
      </c>
      <c r="B280">
        <v>939</v>
      </c>
      <c r="C280" t="s">
        <v>42</v>
      </c>
      <c r="D280">
        <v>7</v>
      </c>
      <c r="E280">
        <v>235</v>
      </c>
      <c r="F280">
        <v>3</v>
      </c>
      <c r="G280">
        <v>6</v>
      </c>
      <c r="H280" s="2">
        <v>1.1599999999999999</v>
      </c>
      <c r="I280" s="1"/>
      <c r="J280">
        <f t="shared" si="204"/>
        <v>1</v>
      </c>
      <c r="K280">
        <f t="shared" si="192"/>
        <v>0</v>
      </c>
      <c r="L280">
        <f t="shared" si="193"/>
        <v>0</v>
      </c>
      <c r="M280">
        <f t="shared" si="194"/>
        <v>0</v>
      </c>
      <c r="N280">
        <f t="shared" si="195"/>
        <v>0</v>
      </c>
      <c r="O280">
        <f t="shared" si="196"/>
        <v>0</v>
      </c>
      <c r="P280">
        <f t="shared" si="197"/>
        <v>0</v>
      </c>
      <c r="Q280">
        <f t="shared" si="198"/>
        <v>1</v>
      </c>
      <c r="R280">
        <f t="shared" si="199"/>
        <v>0</v>
      </c>
      <c r="S280">
        <f>VLOOKUP(D280,[1]stage!A:B,2,TRUE)</f>
        <v>0</v>
      </c>
      <c r="T280">
        <f t="shared" si="205"/>
        <v>0</v>
      </c>
      <c r="U280">
        <v>0</v>
      </c>
      <c r="V280">
        <v>1</v>
      </c>
      <c r="W280">
        <v>0</v>
      </c>
      <c r="X280">
        <v>1</v>
      </c>
      <c r="Y280">
        <v>0</v>
      </c>
      <c r="Z280">
        <v>0</v>
      </c>
      <c r="AA280">
        <f>VLOOKUP(D280,[1]Demand!A:B,2,TRUE)</f>
        <v>321</v>
      </c>
      <c r="AB280">
        <f t="shared" si="200"/>
        <v>19</v>
      </c>
      <c r="AC280">
        <f t="shared" si="206"/>
        <v>230</v>
      </c>
      <c r="AD280">
        <f t="shared" si="207"/>
        <v>5</v>
      </c>
      <c r="AE280">
        <f t="shared" si="208"/>
        <v>216</v>
      </c>
      <c r="AF280">
        <f t="shared" si="232"/>
        <v>5</v>
      </c>
      <c r="AG280">
        <f t="shared" si="232"/>
        <v>216</v>
      </c>
      <c r="AH280">
        <f t="shared" si="233"/>
        <v>0</v>
      </c>
      <c r="AI280">
        <f t="shared" si="233"/>
        <v>0</v>
      </c>
      <c r="AJ280">
        <f t="shared" si="233"/>
        <v>0</v>
      </c>
      <c r="AK280">
        <f t="shared" si="233"/>
        <v>0</v>
      </c>
      <c r="AL280">
        <f t="shared" si="234"/>
        <v>0</v>
      </c>
      <c r="AM280">
        <f t="shared" si="234"/>
        <v>0</v>
      </c>
      <c r="AN280">
        <f t="shared" si="201"/>
        <v>1</v>
      </c>
      <c r="AO280">
        <f t="shared" si="235"/>
        <v>0</v>
      </c>
      <c r="AP280">
        <f t="shared" si="235"/>
        <v>1</v>
      </c>
      <c r="AQ280">
        <f t="shared" si="235"/>
        <v>0</v>
      </c>
      <c r="AR280">
        <f t="shared" si="235"/>
        <v>1</v>
      </c>
      <c r="AS280">
        <f t="shared" si="236"/>
        <v>0</v>
      </c>
      <c r="AT280">
        <f t="shared" si="236"/>
        <v>0</v>
      </c>
      <c r="AU280" t="b">
        <f t="shared" si="209"/>
        <v>0</v>
      </c>
      <c r="AV280" t="b">
        <f t="shared" si="210"/>
        <v>0</v>
      </c>
      <c r="AW280" t="b">
        <f t="shared" si="202"/>
        <v>0</v>
      </c>
      <c r="AX280">
        <f t="shared" si="203"/>
        <v>0</v>
      </c>
      <c r="AY280">
        <f t="shared" si="237"/>
        <v>0</v>
      </c>
      <c r="AZ280">
        <f t="shared" si="237"/>
        <v>0</v>
      </c>
      <c r="BA280">
        <f t="shared" si="237"/>
        <v>0</v>
      </c>
      <c r="BB280">
        <f t="shared" si="237"/>
        <v>0</v>
      </c>
      <c r="BC280">
        <f t="shared" si="238"/>
        <v>0</v>
      </c>
      <c r="BD280">
        <f t="shared" si="238"/>
        <v>0</v>
      </c>
      <c r="BE280">
        <f t="shared" si="211"/>
        <v>0</v>
      </c>
      <c r="BF280">
        <f t="shared" si="212"/>
        <v>0</v>
      </c>
      <c r="BG280">
        <f t="shared" si="213"/>
        <v>0</v>
      </c>
      <c r="BH280">
        <f t="shared" si="214"/>
        <v>0</v>
      </c>
      <c r="BI280">
        <f t="shared" si="215"/>
        <v>0</v>
      </c>
      <c r="BJ280">
        <f t="shared" si="216"/>
        <v>0</v>
      </c>
      <c r="BK280">
        <f t="shared" si="217"/>
        <v>0</v>
      </c>
      <c r="BL280">
        <f t="shared" si="218"/>
        <v>0</v>
      </c>
      <c r="BM280">
        <f t="shared" si="219"/>
        <v>0</v>
      </c>
      <c r="BN280">
        <f t="shared" si="220"/>
        <v>0</v>
      </c>
      <c r="BO280">
        <f t="shared" si="221"/>
        <v>0</v>
      </c>
      <c r="BP280">
        <f t="shared" si="222"/>
        <v>0</v>
      </c>
      <c r="BQ280">
        <f t="shared" si="223"/>
        <v>0</v>
      </c>
      <c r="BR280">
        <f t="shared" si="224"/>
        <v>0</v>
      </c>
      <c r="BS280">
        <f t="shared" si="225"/>
        <v>1</v>
      </c>
      <c r="BT280">
        <f t="shared" si="226"/>
        <v>0</v>
      </c>
      <c r="BU280">
        <f t="shared" si="227"/>
        <v>1</v>
      </c>
      <c r="BV280">
        <f t="shared" si="228"/>
        <v>0</v>
      </c>
      <c r="BW280">
        <f t="shared" si="229"/>
        <v>1</v>
      </c>
      <c r="BX280">
        <f t="shared" si="230"/>
        <v>0</v>
      </c>
      <c r="BY280">
        <f t="shared" si="231"/>
        <v>0</v>
      </c>
      <c r="BZ280">
        <v>1</v>
      </c>
    </row>
    <row r="281" spans="1:78" x14ac:dyDescent="0.2">
      <c r="A281">
        <v>5</v>
      </c>
      <c r="B281">
        <v>939</v>
      </c>
      <c r="C281" t="s">
        <v>42</v>
      </c>
      <c r="D281">
        <v>8</v>
      </c>
      <c r="E281">
        <v>250</v>
      </c>
      <c r="F281">
        <v>3</v>
      </c>
      <c r="G281">
        <v>6</v>
      </c>
      <c r="H281" s="2">
        <v>1.1599999999999999</v>
      </c>
      <c r="I281" s="1"/>
      <c r="J281">
        <f t="shared" si="204"/>
        <v>1</v>
      </c>
      <c r="K281">
        <f t="shared" si="192"/>
        <v>0</v>
      </c>
      <c r="L281">
        <f t="shared" si="193"/>
        <v>0</v>
      </c>
      <c r="M281">
        <f t="shared" si="194"/>
        <v>0</v>
      </c>
      <c r="N281">
        <f t="shared" si="195"/>
        <v>0</v>
      </c>
      <c r="O281">
        <f t="shared" si="196"/>
        <v>0</v>
      </c>
      <c r="P281">
        <f t="shared" si="197"/>
        <v>0</v>
      </c>
      <c r="Q281">
        <f t="shared" si="198"/>
        <v>0</v>
      </c>
      <c r="R281">
        <f t="shared" si="199"/>
        <v>1</v>
      </c>
      <c r="S281">
        <f>VLOOKUP(D281,[1]stage!A:B,2,TRUE)</f>
        <v>0</v>
      </c>
      <c r="T281">
        <f t="shared" si="205"/>
        <v>0</v>
      </c>
      <c r="U281">
        <v>0</v>
      </c>
      <c r="V281">
        <v>1</v>
      </c>
      <c r="W281">
        <v>0</v>
      </c>
      <c r="X281">
        <v>1</v>
      </c>
      <c r="Y281">
        <v>0</v>
      </c>
      <c r="Z281">
        <v>0</v>
      </c>
      <c r="AA281">
        <f>VLOOKUP(D281,[1]Demand!A:B,2,TRUE)</f>
        <v>414</v>
      </c>
      <c r="AB281">
        <f t="shared" si="200"/>
        <v>321</v>
      </c>
      <c r="AC281">
        <f t="shared" si="206"/>
        <v>235</v>
      </c>
      <c r="AD281">
        <f t="shared" si="207"/>
        <v>15</v>
      </c>
      <c r="AE281">
        <f t="shared" si="208"/>
        <v>-71</v>
      </c>
      <c r="AF281">
        <f t="shared" si="232"/>
        <v>15</v>
      </c>
      <c r="AG281">
        <f t="shared" si="232"/>
        <v>71</v>
      </c>
      <c r="AH281">
        <f t="shared" si="233"/>
        <v>0</v>
      </c>
      <c r="AI281">
        <f t="shared" si="233"/>
        <v>0</v>
      </c>
      <c r="AJ281">
        <f t="shared" si="233"/>
        <v>0</v>
      </c>
      <c r="AK281">
        <f t="shared" si="233"/>
        <v>0</v>
      </c>
      <c r="AL281">
        <f t="shared" si="234"/>
        <v>0</v>
      </c>
      <c r="AM281">
        <f t="shared" si="234"/>
        <v>0</v>
      </c>
      <c r="AN281">
        <f t="shared" si="201"/>
        <v>0</v>
      </c>
      <c r="AO281">
        <f t="shared" si="235"/>
        <v>0</v>
      </c>
      <c r="AP281">
        <f t="shared" si="235"/>
        <v>0</v>
      </c>
      <c r="AQ281">
        <f t="shared" si="235"/>
        <v>0</v>
      </c>
      <c r="AR281">
        <f t="shared" si="235"/>
        <v>0</v>
      </c>
      <c r="AS281">
        <f t="shared" si="236"/>
        <v>0</v>
      </c>
      <c r="AT281">
        <f t="shared" si="236"/>
        <v>0</v>
      </c>
      <c r="AU281" t="b">
        <f t="shared" si="209"/>
        <v>0</v>
      </c>
      <c r="AV281" t="b">
        <f t="shared" si="210"/>
        <v>1</v>
      </c>
      <c r="AW281" t="b">
        <f t="shared" si="202"/>
        <v>1</v>
      </c>
      <c r="AX281">
        <f t="shared" si="203"/>
        <v>1</v>
      </c>
      <c r="AY281">
        <f t="shared" si="237"/>
        <v>0</v>
      </c>
      <c r="AZ281">
        <f t="shared" si="237"/>
        <v>1</v>
      </c>
      <c r="BA281">
        <f t="shared" si="237"/>
        <v>0</v>
      </c>
      <c r="BB281">
        <f t="shared" si="237"/>
        <v>1</v>
      </c>
      <c r="BC281">
        <f t="shared" si="238"/>
        <v>0</v>
      </c>
      <c r="BD281">
        <f t="shared" si="238"/>
        <v>0</v>
      </c>
      <c r="BE281">
        <f t="shared" si="211"/>
        <v>0</v>
      </c>
      <c r="BF281">
        <f t="shared" si="212"/>
        <v>0</v>
      </c>
      <c r="BG281">
        <f t="shared" si="213"/>
        <v>0</v>
      </c>
      <c r="BH281">
        <f t="shared" si="214"/>
        <v>0</v>
      </c>
      <c r="BI281">
        <f t="shared" si="215"/>
        <v>0</v>
      </c>
      <c r="BJ281">
        <f t="shared" si="216"/>
        <v>0</v>
      </c>
      <c r="BK281">
        <f t="shared" si="217"/>
        <v>0</v>
      </c>
      <c r="BL281">
        <f t="shared" si="218"/>
        <v>0</v>
      </c>
      <c r="BM281">
        <f t="shared" si="219"/>
        <v>0</v>
      </c>
      <c r="BN281">
        <f t="shared" si="220"/>
        <v>0</v>
      </c>
      <c r="BO281">
        <f t="shared" si="221"/>
        <v>0</v>
      </c>
      <c r="BP281">
        <f t="shared" si="222"/>
        <v>0</v>
      </c>
      <c r="BQ281">
        <f t="shared" si="223"/>
        <v>0</v>
      </c>
      <c r="BR281">
        <f t="shared" si="224"/>
        <v>0</v>
      </c>
      <c r="BS281">
        <f t="shared" si="225"/>
        <v>1</v>
      </c>
      <c r="BT281">
        <f t="shared" si="226"/>
        <v>0</v>
      </c>
      <c r="BU281">
        <f t="shared" si="227"/>
        <v>1</v>
      </c>
      <c r="BV281">
        <f t="shared" si="228"/>
        <v>0</v>
      </c>
      <c r="BW281">
        <f t="shared" si="229"/>
        <v>1</v>
      </c>
      <c r="BX281">
        <f t="shared" si="230"/>
        <v>0</v>
      </c>
      <c r="BY281">
        <f t="shared" si="231"/>
        <v>0</v>
      </c>
      <c r="BZ281">
        <v>1</v>
      </c>
    </row>
    <row r="282" spans="1:78" x14ac:dyDescent="0.2">
      <c r="A282">
        <v>5</v>
      </c>
      <c r="B282">
        <v>941</v>
      </c>
      <c r="C282" t="s">
        <v>43</v>
      </c>
      <c r="D282">
        <v>1</v>
      </c>
      <c r="E282">
        <v>250</v>
      </c>
      <c r="F282">
        <v>4</v>
      </c>
      <c r="G282">
        <v>10</v>
      </c>
      <c r="H282" s="2">
        <v>2.06</v>
      </c>
      <c r="I282" s="1"/>
      <c r="J282">
        <f t="shared" si="204"/>
        <v>0</v>
      </c>
      <c r="K282">
        <f t="shared" si="192"/>
        <v>1</v>
      </c>
      <c r="L282">
        <f t="shared" si="193"/>
        <v>0</v>
      </c>
      <c r="M282">
        <f t="shared" si="194"/>
        <v>0</v>
      </c>
      <c r="N282">
        <f t="shared" si="195"/>
        <v>0</v>
      </c>
      <c r="O282">
        <f t="shared" si="196"/>
        <v>0</v>
      </c>
      <c r="P282">
        <f t="shared" si="197"/>
        <v>0</v>
      </c>
      <c r="Q282">
        <f t="shared" si="198"/>
        <v>0</v>
      </c>
      <c r="R282">
        <f t="shared" si="199"/>
        <v>0</v>
      </c>
      <c r="S282">
        <f>VLOOKUP(D282,[1]stage!A:B,2,TRUE)</f>
        <v>0</v>
      </c>
      <c r="T282">
        <f t="shared" si="205"/>
        <v>0</v>
      </c>
      <c r="U282">
        <v>0</v>
      </c>
      <c r="V282">
        <v>1</v>
      </c>
      <c r="W282">
        <v>0</v>
      </c>
      <c r="X282">
        <v>1</v>
      </c>
      <c r="Y282">
        <v>0</v>
      </c>
      <c r="Z282">
        <v>0</v>
      </c>
      <c r="AA282">
        <f>VLOOKUP(D282,[1]Demand!A:B,2,TRUE)</f>
        <v>423</v>
      </c>
      <c r="AB282">
        <f t="shared" si="200"/>
        <v>414</v>
      </c>
      <c r="AC282">
        <f t="shared" si="206"/>
        <v>250</v>
      </c>
      <c r="AD282">
        <f t="shared" si="207"/>
        <v>0</v>
      </c>
      <c r="AE282">
        <f t="shared" si="208"/>
        <v>-164</v>
      </c>
      <c r="AF282">
        <f t="shared" si="232"/>
        <v>0</v>
      </c>
      <c r="AG282">
        <f t="shared" si="232"/>
        <v>164</v>
      </c>
      <c r="AH282">
        <f t="shared" si="233"/>
        <v>0</v>
      </c>
      <c r="AI282">
        <f t="shared" si="233"/>
        <v>0</v>
      </c>
      <c r="AJ282">
        <f t="shared" si="233"/>
        <v>0</v>
      </c>
      <c r="AK282">
        <f t="shared" si="233"/>
        <v>0</v>
      </c>
      <c r="AL282">
        <f t="shared" si="234"/>
        <v>0</v>
      </c>
      <c r="AM282">
        <f t="shared" si="234"/>
        <v>0</v>
      </c>
      <c r="AN282">
        <f t="shared" si="201"/>
        <v>0</v>
      </c>
      <c r="AO282">
        <f t="shared" si="235"/>
        <v>0</v>
      </c>
      <c r="AP282">
        <f t="shared" si="235"/>
        <v>0</v>
      </c>
      <c r="AQ282">
        <f t="shared" si="235"/>
        <v>0</v>
      </c>
      <c r="AR282">
        <f t="shared" si="235"/>
        <v>0</v>
      </c>
      <c r="AS282">
        <f t="shared" si="236"/>
        <v>0</v>
      </c>
      <c r="AT282">
        <f t="shared" si="236"/>
        <v>0</v>
      </c>
      <c r="AU282" t="b">
        <f t="shared" si="209"/>
        <v>0</v>
      </c>
      <c r="AV282" t="b">
        <f t="shared" si="210"/>
        <v>0</v>
      </c>
      <c r="AW282" t="b">
        <f t="shared" si="202"/>
        <v>0</v>
      </c>
      <c r="AX282">
        <f t="shared" si="203"/>
        <v>0</v>
      </c>
      <c r="AY282">
        <f t="shared" si="237"/>
        <v>0</v>
      </c>
      <c r="AZ282">
        <f t="shared" si="237"/>
        <v>0</v>
      </c>
      <c r="BA282">
        <f t="shared" si="237"/>
        <v>0</v>
      </c>
      <c r="BB282">
        <f t="shared" si="237"/>
        <v>0</v>
      </c>
      <c r="BC282">
        <f t="shared" si="238"/>
        <v>0</v>
      </c>
      <c r="BD282">
        <f t="shared" si="238"/>
        <v>0</v>
      </c>
      <c r="BE282">
        <f t="shared" si="211"/>
        <v>0</v>
      </c>
      <c r="BF282">
        <f t="shared" si="212"/>
        <v>0</v>
      </c>
      <c r="BG282">
        <f t="shared" si="213"/>
        <v>0</v>
      </c>
      <c r="BH282">
        <f t="shared" si="214"/>
        <v>0</v>
      </c>
      <c r="BI282">
        <f t="shared" si="215"/>
        <v>0</v>
      </c>
      <c r="BJ282">
        <f t="shared" si="216"/>
        <v>0</v>
      </c>
      <c r="BK282">
        <f t="shared" si="217"/>
        <v>0</v>
      </c>
      <c r="BL282">
        <f t="shared" si="218"/>
        <v>0</v>
      </c>
      <c r="BM282">
        <f t="shared" si="219"/>
        <v>0</v>
      </c>
      <c r="BN282">
        <f t="shared" si="220"/>
        <v>0</v>
      </c>
      <c r="BO282">
        <f t="shared" si="221"/>
        <v>0</v>
      </c>
      <c r="BP282">
        <f t="shared" si="222"/>
        <v>0</v>
      </c>
      <c r="BQ282">
        <f t="shared" si="223"/>
        <v>0</v>
      </c>
      <c r="BR282">
        <f t="shared" si="224"/>
        <v>0</v>
      </c>
      <c r="BS282">
        <f t="shared" si="225"/>
        <v>1</v>
      </c>
      <c r="BT282">
        <f t="shared" si="226"/>
        <v>0</v>
      </c>
      <c r="BU282">
        <f t="shared" si="227"/>
        <v>1</v>
      </c>
      <c r="BV282">
        <f t="shared" si="228"/>
        <v>0</v>
      </c>
      <c r="BW282">
        <f t="shared" si="229"/>
        <v>1</v>
      </c>
      <c r="BX282">
        <f t="shared" si="230"/>
        <v>0</v>
      </c>
      <c r="BY282">
        <f t="shared" si="231"/>
        <v>0</v>
      </c>
      <c r="BZ282">
        <v>1</v>
      </c>
    </row>
    <row r="283" spans="1:78" x14ac:dyDescent="0.2">
      <c r="A283">
        <v>5</v>
      </c>
      <c r="B283">
        <v>941</v>
      </c>
      <c r="C283" t="s">
        <v>43</v>
      </c>
      <c r="D283">
        <v>2</v>
      </c>
      <c r="E283">
        <v>350</v>
      </c>
      <c r="F283">
        <v>4</v>
      </c>
      <c r="G283">
        <v>10</v>
      </c>
      <c r="H283" s="2">
        <v>2.06</v>
      </c>
      <c r="I283" s="1"/>
      <c r="J283">
        <f t="shared" si="204"/>
        <v>0</v>
      </c>
      <c r="K283">
        <f t="shared" si="192"/>
        <v>0</v>
      </c>
      <c r="L283">
        <f t="shared" si="193"/>
        <v>1</v>
      </c>
      <c r="M283">
        <f t="shared" si="194"/>
        <v>0</v>
      </c>
      <c r="N283">
        <f t="shared" si="195"/>
        <v>0</v>
      </c>
      <c r="O283">
        <f t="shared" si="196"/>
        <v>0</v>
      </c>
      <c r="P283">
        <f t="shared" si="197"/>
        <v>0</v>
      </c>
      <c r="Q283">
        <f t="shared" si="198"/>
        <v>0</v>
      </c>
      <c r="R283">
        <f t="shared" si="199"/>
        <v>0</v>
      </c>
      <c r="S283">
        <f>VLOOKUP(D283,[1]stage!A:B,2,TRUE)</f>
        <v>1</v>
      </c>
      <c r="T283">
        <f t="shared" si="205"/>
        <v>1</v>
      </c>
      <c r="U283">
        <v>0</v>
      </c>
      <c r="V283">
        <v>1</v>
      </c>
      <c r="W283">
        <v>0</v>
      </c>
      <c r="X283">
        <v>1</v>
      </c>
      <c r="Y283">
        <v>0</v>
      </c>
      <c r="Z283">
        <v>0</v>
      </c>
      <c r="AA283">
        <f>VLOOKUP(D283,[1]Demand!A:B,2,TRUE)</f>
        <v>152</v>
      </c>
      <c r="AB283">
        <f t="shared" si="200"/>
        <v>423</v>
      </c>
      <c r="AC283">
        <f t="shared" si="206"/>
        <v>250</v>
      </c>
      <c r="AD283">
        <f t="shared" si="207"/>
        <v>100</v>
      </c>
      <c r="AE283">
        <f t="shared" si="208"/>
        <v>-73</v>
      </c>
      <c r="AF283">
        <f t="shared" si="232"/>
        <v>100</v>
      </c>
      <c r="AG283">
        <f t="shared" si="232"/>
        <v>73</v>
      </c>
      <c r="AH283">
        <f t="shared" si="233"/>
        <v>0</v>
      </c>
      <c r="AI283">
        <f t="shared" si="233"/>
        <v>1</v>
      </c>
      <c r="AJ283">
        <f t="shared" si="233"/>
        <v>0</v>
      </c>
      <c r="AK283">
        <f t="shared" si="233"/>
        <v>1</v>
      </c>
      <c r="AL283">
        <f t="shared" si="234"/>
        <v>0</v>
      </c>
      <c r="AM283">
        <f t="shared" si="234"/>
        <v>0</v>
      </c>
      <c r="AN283">
        <f t="shared" si="201"/>
        <v>0</v>
      </c>
      <c r="AO283">
        <f t="shared" si="235"/>
        <v>0</v>
      </c>
      <c r="AP283">
        <f t="shared" si="235"/>
        <v>0</v>
      </c>
      <c r="AQ283">
        <f t="shared" si="235"/>
        <v>0</v>
      </c>
      <c r="AR283">
        <f t="shared" si="235"/>
        <v>0</v>
      </c>
      <c r="AS283">
        <f t="shared" si="236"/>
        <v>0</v>
      </c>
      <c r="AT283">
        <f t="shared" si="236"/>
        <v>0</v>
      </c>
      <c r="AU283" t="b">
        <f t="shared" si="209"/>
        <v>0</v>
      </c>
      <c r="AV283" t="b">
        <f t="shared" si="210"/>
        <v>1</v>
      </c>
      <c r="AW283" t="b">
        <f t="shared" si="202"/>
        <v>1</v>
      </c>
      <c r="AX283">
        <f t="shared" si="203"/>
        <v>1</v>
      </c>
      <c r="AY283">
        <f t="shared" si="237"/>
        <v>0</v>
      </c>
      <c r="AZ283">
        <f t="shared" si="237"/>
        <v>1</v>
      </c>
      <c r="BA283">
        <f t="shared" si="237"/>
        <v>0</v>
      </c>
      <c r="BB283">
        <f t="shared" si="237"/>
        <v>1</v>
      </c>
      <c r="BC283">
        <f t="shared" si="238"/>
        <v>0</v>
      </c>
      <c r="BD283">
        <f t="shared" si="238"/>
        <v>0</v>
      </c>
      <c r="BE283">
        <f t="shared" si="211"/>
        <v>0</v>
      </c>
      <c r="BF283">
        <f t="shared" si="212"/>
        <v>0</v>
      </c>
      <c r="BG283">
        <f t="shared" si="213"/>
        <v>0</v>
      </c>
      <c r="BH283">
        <f t="shared" si="214"/>
        <v>0</v>
      </c>
      <c r="BI283">
        <f t="shared" si="215"/>
        <v>0</v>
      </c>
      <c r="BJ283">
        <f t="shared" si="216"/>
        <v>0</v>
      </c>
      <c r="BK283">
        <f t="shared" si="217"/>
        <v>0</v>
      </c>
      <c r="BL283">
        <f t="shared" si="218"/>
        <v>0</v>
      </c>
      <c r="BM283">
        <f t="shared" si="219"/>
        <v>0</v>
      </c>
      <c r="BN283">
        <f t="shared" si="220"/>
        <v>0</v>
      </c>
      <c r="BO283">
        <f t="shared" si="221"/>
        <v>0</v>
      </c>
      <c r="BP283">
        <f t="shared" si="222"/>
        <v>0</v>
      </c>
      <c r="BQ283">
        <f t="shared" si="223"/>
        <v>0</v>
      </c>
      <c r="BR283">
        <f t="shared" si="224"/>
        <v>0</v>
      </c>
      <c r="BS283">
        <f t="shared" si="225"/>
        <v>1</v>
      </c>
      <c r="BT283">
        <f t="shared" si="226"/>
        <v>0</v>
      </c>
      <c r="BU283">
        <f t="shared" si="227"/>
        <v>1</v>
      </c>
      <c r="BV283">
        <f t="shared" si="228"/>
        <v>0</v>
      </c>
      <c r="BW283">
        <f t="shared" si="229"/>
        <v>1</v>
      </c>
      <c r="BX283">
        <f t="shared" si="230"/>
        <v>0</v>
      </c>
      <c r="BY283">
        <f t="shared" si="231"/>
        <v>0</v>
      </c>
      <c r="BZ283">
        <v>1</v>
      </c>
    </row>
    <row r="284" spans="1:78" x14ac:dyDescent="0.2">
      <c r="A284">
        <v>5</v>
      </c>
      <c r="B284">
        <v>941</v>
      </c>
      <c r="C284" t="s">
        <v>43</v>
      </c>
      <c r="D284">
        <v>3</v>
      </c>
      <c r="E284">
        <v>300</v>
      </c>
      <c r="F284">
        <v>4</v>
      </c>
      <c r="G284">
        <v>10</v>
      </c>
      <c r="H284" s="2">
        <v>2.06</v>
      </c>
      <c r="I284" s="1"/>
      <c r="J284">
        <f t="shared" si="204"/>
        <v>0</v>
      </c>
      <c r="K284">
        <f t="shared" si="192"/>
        <v>0</v>
      </c>
      <c r="L284">
        <f t="shared" si="193"/>
        <v>0</v>
      </c>
      <c r="M284">
        <f t="shared" si="194"/>
        <v>1</v>
      </c>
      <c r="N284">
        <f t="shared" si="195"/>
        <v>0</v>
      </c>
      <c r="O284">
        <f t="shared" si="196"/>
        <v>0</v>
      </c>
      <c r="P284">
        <f t="shared" si="197"/>
        <v>0</v>
      </c>
      <c r="Q284">
        <f t="shared" si="198"/>
        <v>0</v>
      </c>
      <c r="R284">
        <f t="shared" si="199"/>
        <v>0</v>
      </c>
      <c r="S284">
        <f>VLOOKUP(D284,[1]stage!A:B,2,TRUE)</f>
        <v>1</v>
      </c>
      <c r="T284">
        <f t="shared" si="205"/>
        <v>1</v>
      </c>
      <c r="U284">
        <v>0</v>
      </c>
      <c r="V284">
        <v>1</v>
      </c>
      <c r="W284">
        <v>0</v>
      </c>
      <c r="X284">
        <v>1</v>
      </c>
      <c r="Y284">
        <v>0</v>
      </c>
      <c r="Z284">
        <v>0</v>
      </c>
      <c r="AA284">
        <f>VLOOKUP(D284,[1]Demand!A:B,2,TRUE)</f>
        <v>9</v>
      </c>
      <c r="AB284">
        <f t="shared" si="200"/>
        <v>152</v>
      </c>
      <c r="AC284">
        <f t="shared" si="206"/>
        <v>350</v>
      </c>
      <c r="AD284">
        <f t="shared" si="207"/>
        <v>-50</v>
      </c>
      <c r="AE284">
        <f t="shared" si="208"/>
        <v>148</v>
      </c>
      <c r="AF284">
        <f t="shared" si="232"/>
        <v>50</v>
      </c>
      <c r="AG284">
        <f t="shared" si="232"/>
        <v>148</v>
      </c>
      <c r="AH284">
        <f t="shared" si="233"/>
        <v>0</v>
      </c>
      <c r="AI284">
        <f t="shared" si="233"/>
        <v>1</v>
      </c>
      <c r="AJ284">
        <f t="shared" si="233"/>
        <v>0</v>
      </c>
      <c r="AK284">
        <f t="shared" si="233"/>
        <v>1</v>
      </c>
      <c r="AL284">
        <f t="shared" si="234"/>
        <v>0</v>
      </c>
      <c r="AM284">
        <f t="shared" si="234"/>
        <v>0</v>
      </c>
      <c r="AN284">
        <f t="shared" si="201"/>
        <v>1</v>
      </c>
      <c r="AO284">
        <f t="shared" si="235"/>
        <v>0</v>
      </c>
      <c r="AP284">
        <f t="shared" si="235"/>
        <v>1</v>
      </c>
      <c r="AQ284">
        <f t="shared" si="235"/>
        <v>0</v>
      </c>
      <c r="AR284">
        <f t="shared" si="235"/>
        <v>1</v>
      </c>
      <c r="AS284">
        <f t="shared" si="236"/>
        <v>0</v>
      </c>
      <c r="AT284">
        <f t="shared" si="236"/>
        <v>0</v>
      </c>
      <c r="AU284" t="b">
        <f t="shared" si="209"/>
        <v>1</v>
      </c>
      <c r="AV284" t="b">
        <f t="shared" si="210"/>
        <v>0</v>
      </c>
      <c r="AW284" t="b">
        <f t="shared" si="202"/>
        <v>1</v>
      </c>
      <c r="AX284">
        <f t="shared" si="203"/>
        <v>1</v>
      </c>
      <c r="AY284">
        <f t="shared" si="237"/>
        <v>0</v>
      </c>
      <c r="AZ284">
        <f t="shared" si="237"/>
        <v>1</v>
      </c>
      <c r="BA284">
        <f t="shared" si="237"/>
        <v>0</v>
      </c>
      <c r="BB284">
        <f t="shared" si="237"/>
        <v>1</v>
      </c>
      <c r="BC284">
        <f t="shared" si="238"/>
        <v>0</v>
      </c>
      <c r="BD284">
        <f t="shared" si="238"/>
        <v>0</v>
      </c>
      <c r="BE284">
        <f t="shared" si="211"/>
        <v>0</v>
      </c>
      <c r="BF284">
        <f t="shared" si="212"/>
        <v>0</v>
      </c>
      <c r="BG284">
        <f t="shared" si="213"/>
        <v>0</v>
      </c>
      <c r="BH284">
        <f t="shared" si="214"/>
        <v>0</v>
      </c>
      <c r="BI284">
        <f t="shared" si="215"/>
        <v>0</v>
      </c>
      <c r="BJ284">
        <f t="shared" si="216"/>
        <v>0</v>
      </c>
      <c r="BK284">
        <f t="shared" si="217"/>
        <v>0</v>
      </c>
      <c r="BL284">
        <f t="shared" si="218"/>
        <v>0</v>
      </c>
      <c r="BM284">
        <f t="shared" si="219"/>
        <v>0</v>
      </c>
      <c r="BN284">
        <f t="shared" si="220"/>
        <v>0</v>
      </c>
      <c r="BO284">
        <f t="shared" si="221"/>
        <v>0</v>
      </c>
      <c r="BP284">
        <f t="shared" si="222"/>
        <v>0</v>
      </c>
      <c r="BQ284">
        <f t="shared" si="223"/>
        <v>0</v>
      </c>
      <c r="BR284">
        <f t="shared" si="224"/>
        <v>0</v>
      </c>
      <c r="BS284">
        <f t="shared" si="225"/>
        <v>1</v>
      </c>
      <c r="BT284">
        <f t="shared" si="226"/>
        <v>0</v>
      </c>
      <c r="BU284">
        <f t="shared" si="227"/>
        <v>1</v>
      </c>
      <c r="BV284">
        <f t="shared" si="228"/>
        <v>0</v>
      </c>
      <c r="BW284">
        <f t="shared" si="229"/>
        <v>1</v>
      </c>
      <c r="BX284">
        <f t="shared" si="230"/>
        <v>0</v>
      </c>
      <c r="BY284">
        <f t="shared" si="231"/>
        <v>0</v>
      </c>
      <c r="BZ284">
        <v>1</v>
      </c>
    </row>
    <row r="285" spans="1:78" x14ac:dyDescent="0.2">
      <c r="A285">
        <v>5</v>
      </c>
      <c r="B285">
        <v>941</v>
      </c>
      <c r="C285" t="s">
        <v>43</v>
      </c>
      <c r="D285">
        <v>4</v>
      </c>
      <c r="E285">
        <v>200</v>
      </c>
      <c r="F285">
        <v>4</v>
      </c>
      <c r="G285">
        <v>10</v>
      </c>
      <c r="H285" s="2">
        <v>2.06</v>
      </c>
      <c r="I285" s="1"/>
      <c r="J285">
        <f t="shared" si="204"/>
        <v>0</v>
      </c>
      <c r="K285">
        <f t="shared" si="192"/>
        <v>0</v>
      </c>
      <c r="L285">
        <f t="shared" si="193"/>
        <v>0</v>
      </c>
      <c r="M285">
        <f t="shared" si="194"/>
        <v>0</v>
      </c>
      <c r="N285">
        <f t="shared" si="195"/>
        <v>1</v>
      </c>
      <c r="O285">
        <f t="shared" si="196"/>
        <v>0</v>
      </c>
      <c r="P285">
        <f t="shared" si="197"/>
        <v>0</v>
      </c>
      <c r="Q285">
        <f t="shared" si="198"/>
        <v>0</v>
      </c>
      <c r="R285">
        <f t="shared" si="199"/>
        <v>0</v>
      </c>
      <c r="S285">
        <f>VLOOKUP(D285,[1]stage!A:B,2,TRUE)</f>
        <v>0</v>
      </c>
      <c r="T285">
        <f t="shared" si="205"/>
        <v>0</v>
      </c>
      <c r="U285">
        <v>0</v>
      </c>
      <c r="V285">
        <v>1</v>
      </c>
      <c r="W285">
        <v>0</v>
      </c>
      <c r="X285">
        <v>1</v>
      </c>
      <c r="Y285">
        <v>0</v>
      </c>
      <c r="Z285">
        <v>0</v>
      </c>
      <c r="AA285">
        <f>VLOOKUP(D285,[1]Demand!A:B,2,TRUE)</f>
        <v>269</v>
      </c>
      <c r="AB285">
        <f t="shared" si="200"/>
        <v>9</v>
      </c>
      <c r="AC285">
        <f t="shared" si="206"/>
        <v>300</v>
      </c>
      <c r="AD285">
        <f t="shared" si="207"/>
        <v>-100</v>
      </c>
      <c r="AE285">
        <f t="shared" si="208"/>
        <v>191</v>
      </c>
      <c r="AF285">
        <f t="shared" si="232"/>
        <v>100</v>
      </c>
      <c r="AG285">
        <f t="shared" si="232"/>
        <v>191</v>
      </c>
      <c r="AH285">
        <f t="shared" si="233"/>
        <v>0</v>
      </c>
      <c r="AI285">
        <f t="shared" si="233"/>
        <v>0</v>
      </c>
      <c r="AJ285">
        <f t="shared" si="233"/>
        <v>0</v>
      </c>
      <c r="AK285">
        <f t="shared" si="233"/>
        <v>0</v>
      </c>
      <c r="AL285">
        <f t="shared" si="234"/>
        <v>0</v>
      </c>
      <c r="AM285">
        <f t="shared" si="234"/>
        <v>0</v>
      </c>
      <c r="AN285">
        <f t="shared" si="201"/>
        <v>1</v>
      </c>
      <c r="AO285">
        <f t="shared" si="235"/>
        <v>0</v>
      </c>
      <c r="AP285">
        <f t="shared" si="235"/>
        <v>1</v>
      </c>
      <c r="AQ285">
        <f t="shared" si="235"/>
        <v>0</v>
      </c>
      <c r="AR285">
        <f t="shared" si="235"/>
        <v>1</v>
      </c>
      <c r="AS285">
        <f t="shared" si="236"/>
        <v>0</v>
      </c>
      <c r="AT285">
        <f t="shared" si="236"/>
        <v>0</v>
      </c>
      <c r="AU285" t="b">
        <f t="shared" si="209"/>
        <v>1</v>
      </c>
      <c r="AV285" t="b">
        <f t="shared" si="210"/>
        <v>0</v>
      </c>
      <c r="AW285" t="b">
        <f t="shared" si="202"/>
        <v>1</v>
      </c>
      <c r="AX285">
        <f t="shared" si="203"/>
        <v>1</v>
      </c>
      <c r="AY285">
        <f t="shared" si="237"/>
        <v>0</v>
      </c>
      <c r="AZ285">
        <f t="shared" si="237"/>
        <v>1</v>
      </c>
      <c r="BA285">
        <f t="shared" si="237"/>
        <v>0</v>
      </c>
      <c r="BB285">
        <f t="shared" si="237"/>
        <v>1</v>
      </c>
      <c r="BC285">
        <f t="shared" si="238"/>
        <v>0</v>
      </c>
      <c r="BD285">
        <f t="shared" si="238"/>
        <v>0</v>
      </c>
      <c r="BE285">
        <f t="shared" si="211"/>
        <v>0</v>
      </c>
      <c r="BF285">
        <f t="shared" si="212"/>
        <v>0</v>
      </c>
      <c r="BG285">
        <f t="shared" si="213"/>
        <v>0</v>
      </c>
      <c r="BH285">
        <f t="shared" si="214"/>
        <v>0</v>
      </c>
      <c r="BI285">
        <f t="shared" si="215"/>
        <v>0</v>
      </c>
      <c r="BJ285">
        <f t="shared" si="216"/>
        <v>0</v>
      </c>
      <c r="BK285">
        <f t="shared" si="217"/>
        <v>0</v>
      </c>
      <c r="BL285">
        <f t="shared" si="218"/>
        <v>0</v>
      </c>
      <c r="BM285">
        <f t="shared" si="219"/>
        <v>0</v>
      </c>
      <c r="BN285">
        <f t="shared" si="220"/>
        <v>0</v>
      </c>
      <c r="BO285">
        <f t="shared" si="221"/>
        <v>0</v>
      </c>
      <c r="BP285">
        <f t="shared" si="222"/>
        <v>0</v>
      </c>
      <c r="BQ285">
        <f t="shared" si="223"/>
        <v>0</v>
      </c>
      <c r="BR285">
        <f t="shared" si="224"/>
        <v>0</v>
      </c>
      <c r="BS285">
        <f t="shared" si="225"/>
        <v>1</v>
      </c>
      <c r="BT285">
        <f t="shared" si="226"/>
        <v>0</v>
      </c>
      <c r="BU285">
        <f t="shared" si="227"/>
        <v>1</v>
      </c>
      <c r="BV285">
        <f t="shared" si="228"/>
        <v>0</v>
      </c>
      <c r="BW285">
        <f t="shared" si="229"/>
        <v>1</v>
      </c>
      <c r="BX285">
        <f t="shared" si="230"/>
        <v>0</v>
      </c>
      <c r="BY285">
        <f t="shared" si="231"/>
        <v>0</v>
      </c>
      <c r="BZ285">
        <v>1</v>
      </c>
    </row>
    <row r="286" spans="1:78" x14ac:dyDescent="0.2">
      <c r="A286">
        <v>5</v>
      </c>
      <c r="B286">
        <v>941</v>
      </c>
      <c r="C286" t="s">
        <v>43</v>
      </c>
      <c r="D286">
        <v>5</v>
      </c>
      <c r="E286">
        <v>250</v>
      </c>
      <c r="F286">
        <v>4</v>
      </c>
      <c r="G286">
        <v>10</v>
      </c>
      <c r="H286" s="2">
        <v>2.06</v>
      </c>
      <c r="I286" s="1"/>
      <c r="J286">
        <f t="shared" si="204"/>
        <v>0</v>
      </c>
      <c r="K286">
        <f t="shared" si="192"/>
        <v>0</v>
      </c>
      <c r="L286">
        <f t="shared" si="193"/>
        <v>0</v>
      </c>
      <c r="M286">
        <f t="shared" si="194"/>
        <v>0</v>
      </c>
      <c r="N286">
        <f t="shared" si="195"/>
        <v>0</v>
      </c>
      <c r="O286">
        <f t="shared" si="196"/>
        <v>1</v>
      </c>
      <c r="P286">
        <f t="shared" si="197"/>
        <v>0</v>
      </c>
      <c r="Q286">
        <f t="shared" si="198"/>
        <v>0</v>
      </c>
      <c r="R286">
        <f t="shared" si="199"/>
        <v>0</v>
      </c>
      <c r="S286">
        <f>VLOOKUP(D286,[1]stage!A:B,2,TRUE)</f>
        <v>0</v>
      </c>
      <c r="T286">
        <f t="shared" si="205"/>
        <v>0</v>
      </c>
      <c r="U286">
        <v>0</v>
      </c>
      <c r="V286">
        <v>1</v>
      </c>
      <c r="W286">
        <v>0</v>
      </c>
      <c r="X286">
        <v>1</v>
      </c>
      <c r="Y286">
        <v>0</v>
      </c>
      <c r="Z286">
        <v>0</v>
      </c>
      <c r="AA286">
        <f>VLOOKUP(D286,[1]Demand!A:B,2,TRUE)</f>
        <v>250</v>
      </c>
      <c r="AB286">
        <f t="shared" si="200"/>
        <v>269</v>
      </c>
      <c r="AC286">
        <f t="shared" si="206"/>
        <v>200</v>
      </c>
      <c r="AD286">
        <f t="shared" si="207"/>
        <v>50</v>
      </c>
      <c r="AE286">
        <f t="shared" si="208"/>
        <v>-19</v>
      </c>
      <c r="AF286">
        <f t="shared" si="232"/>
        <v>50</v>
      </c>
      <c r="AG286">
        <f t="shared" si="232"/>
        <v>19</v>
      </c>
      <c r="AH286">
        <f t="shared" si="233"/>
        <v>0</v>
      </c>
      <c r="AI286">
        <f t="shared" si="233"/>
        <v>0</v>
      </c>
      <c r="AJ286">
        <f t="shared" si="233"/>
        <v>0</v>
      </c>
      <c r="AK286">
        <f t="shared" si="233"/>
        <v>0</v>
      </c>
      <c r="AL286">
        <f t="shared" si="234"/>
        <v>0</v>
      </c>
      <c r="AM286">
        <f t="shared" si="234"/>
        <v>0</v>
      </c>
      <c r="AN286">
        <f t="shared" si="201"/>
        <v>0</v>
      </c>
      <c r="AO286">
        <f t="shared" si="235"/>
        <v>0</v>
      </c>
      <c r="AP286">
        <f t="shared" si="235"/>
        <v>0</v>
      </c>
      <c r="AQ286">
        <f t="shared" si="235"/>
        <v>0</v>
      </c>
      <c r="AR286">
        <f t="shared" si="235"/>
        <v>0</v>
      </c>
      <c r="AS286">
        <f t="shared" si="236"/>
        <v>0</v>
      </c>
      <c r="AT286">
        <f t="shared" si="236"/>
        <v>0</v>
      </c>
      <c r="AU286" t="b">
        <f t="shared" si="209"/>
        <v>0</v>
      </c>
      <c r="AV286" t="b">
        <f t="shared" si="210"/>
        <v>1</v>
      </c>
      <c r="AW286" t="b">
        <f t="shared" si="202"/>
        <v>1</v>
      </c>
      <c r="AX286">
        <f t="shared" si="203"/>
        <v>1</v>
      </c>
      <c r="AY286">
        <f t="shared" si="237"/>
        <v>0</v>
      </c>
      <c r="AZ286">
        <f t="shared" si="237"/>
        <v>1</v>
      </c>
      <c r="BA286">
        <f t="shared" si="237"/>
        <v>0</v>
      </c>
      <c r="BB286">
        <f t="shared" si="237"/>
        <v>1</v>
      </c>
      <c r="BC286">
        <f t="shared" si="238"/>
        <v>0</v>
      </c>
      <c r="BD286">
        <f t="shared" si="238"/>
        <v>0</v>
      </c>
      <c r="BE286">
        <f t="shared" si="211"/>
        <v>0</v>
      </c>
      <c r="BF286">
        <f t="shared" si="212"/>
        <v>0</v>
      </c>
      <c r="BG286">
        <f t="shared" si="213"/>
        <v>0</v>
      </c>
      <c r="BH286">
        <f t="shared" si="214"/>
        <v>0</v>
      </c>
      <c r="BI286">
        <f t="shared" si="215"/>
        <v>0</v>
      </c>
      <c r="BJ286">
        <f t="shared" si="216"/>
        <v>0</v>
      </c>
      <c r="BK286">
        <f t="shared" si="217"/>
        <v>0</v>
      </c>
      <c r="BL286">
        <f t="shared" si="218"/>
        <v>0</v>
      </c>
      <c r="BM286">
        <f t="shared" si="219"/>
        <v>0</v>
      </c>
      <c r="BN286">
        <f t="shared" si="220"/>
        <v>0</v>
      </c>
      <c r="BO286">
        <f t="shared" si="221"/>
        <v>0</v>
      </c>
      <c r="BP286">
        <f t="shared" si="222"/>
        <v>0</v>
      </c>
      <c r="BQ286">
        <f t="shared" si="223"/>
        <v>0</v>
      </c>
      <c r="BR286">
        <f t="shared" si="224"/>
        <v>0</v>
      </c>
      <c r="BS286">
        <f t="shared" si="225"/>
        <v>1</v>
      </c>
      <c r="BT286">
        <f t="shared" si="226"/>
        <v>0</v>
      </c>
      <c r="BU286">
        <f t="shared" si="227"/>
        <v>1</v>
      </c>
      <c r="BV286">
        <f t="shared" si="228"/>
        <v>0</v>
      </c>
      <c r="BW286">
        <f t="shared" si="229"/>
        <v>1</v>
      </c>
      <c r="BX286">
        <f t="shared" si="230"/>
        <v>0</v>
      </c>
      <c r="BY286">
        <f t="shared" si="231"/>
        <v>0</v>
      </c>
      <c r="BZ286">
        <v>1</v>
      </c>
    </row>
    <row r="287" spans="1:78" x14ac:dyDescent="0.2">
      <c r="A287">
        <v>5</v>
      </c>
      <c r="B287">
        <v>941</v>
      </c>
      <c r="C287" t="s">
        <v>43</v>
      </c>
      <c r="D287">
        <v>6</v>
      </c>
      <c r="E287">
        <v>250</v>
      </c>
      <c r="F287">
        <v>4</v>
      </c>
      <c r="G287">
        <v>10</v>
      </c>
      <c r="H287" s="2">
        <v>2.06</v>
      </c>
      <c r="I287" s="1"/>
      <c r="J287">
        <f t="shared" si="204"/>
        <v>0</v>
      </c>
      <c r="K287">
        <f t="shared" si="192"/>
        <v>0</v>
      </c>
      <c r="L287">
        <f t="shared" si="193"/>
        <v>0</v>
      </c>
      <c r="M287">
        <f t="shared" si="194"/>
        <v>0</v>
      </c>
      <c r="N287">
        <f t="shared" si="195"/>
        <v>0</v>
      </c>
      <c r="O287">
        <f t="shared" si="196"/>
        <v>0</v>
      </c>
      <c r="P287">
        <f t="shared" si="197"/>
        <v>1</v>
      </c>
      <c r="Q287">
        <f t="shared" si="198"/>
        <v>0</v>
      </c>
      <c r="R287">
        <f t="shared" si="199"/>
        <v>0</v>
      </c>
      <c r="S287">
        <f>VLOOKUP(D287,[1]stage!A:B,2,TRUE)</f>
        <v>0</v>
      </c>
      <c r="T287">
        <f t="shared" si="205"/>
        <v>0</v>
      </c>
      <c r="U287">
        <v>0</v>
      </c>
      <c r="V287">
        <v>1</v>
      </c>
      <c r="W287">
        <v>0</v>
      </c>
      <c r="X287">
        <v>1</v>
      </c>
      <c r="Y287">
        <v>0</v>
      </c>
      <c r="Z287">
        <v>0</v>
      </c>
      <c r="AA287">
        <f>VLOOKUP(D287,[1]Demand!A:B,2,TRUE)</f>
        <v>19</v>
      </c>
      <c r="AB287">
        <f t="shared" si="200"/>
        <v>250</v>
      </c>
      <c r="AC287">
        <f t="shared" si="206"/>
        <v>250</v>
      </c>
      <c r="AD287">
        <f t="shared" si="207"/>
        <v>0</v>
      </c>
      <c r="AE287">
        <f t="shared" si="208"/>
        <v>0</v>
      </c>
      <c r="AF287">
        <f t="shared" si="232"/>
        <v>0</v>
      </c>
      <c r="AG287">
        <f t="shared" si="232"/>
        <v>0</v>
      </c>
      <c r="AH287">
        <f t="shared" si="233"/>
        <v>0</v>
      </c>
      <c r="AI287">
        <f t="shared" si="233"/>
        <v>0</v>
      </c>
      <c r="AJ287">
        <f t="shared" si="233"/>
        <v>0</v>
      </c>
      <c r="AK287">
        <f t="shared" si="233"/>
        <v>0</v>
      </c>
      <c r="AL287">
        <f t="shared" si="234"/>
        <v>0</v>
      </c>
      <c r="AM287">
        <f t="shared" si="234"/>
        <v>0</v>
      </c>
      <c r="AN287">
        <f t="shared" si="201"/>
        <v>0</v>
      </c>
      <c r="AO287">
        <f t="shared" si="235"/>
        <v>0</v>
      </c>
      <c r="AP287">
        <f t="shared" si="235"/>
        <v>0</v>
      </c>
      <c r="AQ287">
        <f t="shared" si="235"/>
        <v>0</v>
      </c>
      <c r="AR287">
        <f t="shared" si="235"/>
        <v>0</v>
      </c>
      <c r="AS287">
        <f t="shared" si="236"/>
        <v>0</v>
      </c>
      <c r="AT287">
        <f t="shared" si="236"/>
        <v>0</v>
      </c>
      <c r="AU287" t="b">
        <f t="shared" si="209"/>
        <v>0</v>
      </c>
      <c r="AV287" t="b">
        <f t="shared" si="210"/>
        <v>0</v>
      </c>
      <c r="AW287" t="b">
        <f t="shared" si="202"/>
        <v>0</v>
      </c>
      <c r="AX287">
        <f t="shared" si="203"/>
        <v>0</v>
      </c>
      <c r="AY287">
        <f t="shared" si="237"/>
        <v>0</v>
      </c>
      <c r="AZ287">
        <f t="shared" si="237"/>
        <v>0</v>
      </c>
      <c r="BA287">
        <f t="shared" si="237"/>
        <v>0</v>
      </c>
      <c r="BB287">
        <f t="shared" si="237"/>
        <v>0</v>
      </c>
      <c r="BC287">
        <f t="shared" si="238"/>
        <v>0</v>
      </c>
      <c r="BD287">
        <f t="shared" si="238"/>
        <v>0</v>
      </c>
      <c r="BE287">
        <f t="shared" si="211"/>
        <v>0</v>
      </c>
      <c r="BF287">
        <f t="shared" si="212"/>
        <v>0</v>
      </c>
      <c r="BG287">
        <f t="shared" si="213"/>
        <v>0</v>
      </c>
      <c r="BH287">
        <f t="shared" si="214"/>
        <v>0</v>
      </c>
      <c r="BI287">
        <f t="shared" si="215"/>
        <v>0</v>
      </c>
      <c r="BJ287">
        <f t="shared" si="216"/>
        <v>0</v>
      </c>
      <c r="BK287">
        <f t="shared" si="217"/>
        <v>0</v>
      </c>
      <c r="BL287">
        <f t="shared" si="218"/>
        <v>0</v>
      </c>
      <c r="BM287">
        <f t="shared" si="219"/>
        <v>0</v>
      </c>
      <c r="BN287">
        <f t="shared" si="220"/>
        <v>0</v>
      </c>
      <c r="BO287">
        <f t="shared" si="221"/>
        <v>0</v>
      </c>
      <c r="BP287">
        <f t="shared" si="222"/>
        <v>0</v>
      </c>
      <c r="BQ287">
        <f t="shared" si="223"/>
        <v>0</v>
      </c>
      <c r="BR287">
        <f t="shared" si="224"/>
        <v>0</v>
      </c>
      <c r="BS287">
        <f t="shared" si="225"/>
        <v>1</v>
      </c>
      <c r="BT287">
        <f t="shared" si="226"/>
        <v>0</v>
      </c>
      <c r="BU287">
        <f t="shared" si="227"/>
        <v>1</v>
      </c>
      <c r="BV287">
        <f t="shared" si="228"/>
        <v>0</v>
      </c>
      <c r="BW287">
        <f t="shared" si="229"/>
        <v>1</v>
      </c>
      <c r="BX287">
        <f t="shared" si="230"/>
        <v>0</v>
      </c>
      <c r="BY287">
        <f t="shared" si="231"/>
        <v>0</v>
      </c>
      <c r="BZ287">
        <v>1</v>
      </c>
    </row>
    <row r="288" spans="1:78" x14ac:dyDescent="0.2">
      <c r="A288">
        <v>5</v>
      </c>
      <c r="B288">
        <v>941</v>
      </c>
      <c r="C288" t="s">
        <v>43</v>
      </c>
      <c r="D288">
        <v>7</v>
      </c>
      <c r="E288">
        <v>200</v>
      </c>
      <c r="F288">
        <v>4</v>
      </c>
      <c r="G288">
        <v>10</v>
      </c>
      <c r="H288" s="2">
        <v>2.06</v>
      </c>
      <c r="I288" s="1"/>
      <c r="J288">
        <f t="shared" si="204"/>
        <v>0</v>
      </c>
      <c r="K288">
        <f t="shared" si="192"/>
        <v>0</v>
      </c>
      <c r="L288">
        <f t="shared" si="193"/>
        <v>0</v>
      </c>
      <c r="M288">
        <f t="shared" si="194"/>
        <v>0</v>
      </c>
      <c r="N288">
        <f t="shared" si="195"/>
        <v>0</v>
      </c>
      <c r="O288">
        <f t="shared" si="196"/>
        <v>0</v>
      </c>
      <c r="P288">
        <f t="shared" si="197"/>
        <v>0</v>
      </c>
      <c r="Q288">
        <f t="shared" si="198"/>
        <v>1</v>
      </c>
      <c r="R288">
        <f t="shared" si="199"/>
        <v>0</v>
      </c>
      <c r="S288">
        <f>VLOOKUP(D288,[1]stage!A:B,2,TRUE)</f>
        <v>0</v>
      </c>
      <c r="T288">
        <f t="shared" si="205"/>
        <v>0</v>
      </c>
      <c r="U288">
        <v>0</v>
      </c>
      <c r="V288">
        <v>1</v>
      </c>
      <c r="W288">
        <v>0</v>
      </c>
      <c r="X288">
        <v>1</v>
      </c>
      <c r="Y288">
        <v>0</v>
      </c>
      <c r="Z288">
        <v>0</v>
      </c>
      <c r="AA288">
        <f>VLOOKUP(D288,[1]Demand!A:B,2,TRUE)</f>
        <v>321</v>
      </c>
      <c r="AB288">
        <f t="shared" si="200"/>
        <v>19</v>
      </c>
      <c r="AC288">
        <f t="shared" si="206"/>
        <v>250</v>
      </c>
      <c r="AD288">
        <f t="shared" si="207"/>
        <v>-50</v>
      </c>
      <c r="AE288">
        <f t="shared" si="208"/>
        <v>181</v>
      </c>
      <c r="AF288">
        <f t="shared" si="232"/>
        <v>50</v>
      </c>
      <c r="AG288">
        <f t="shared" si="232"/>
        <v>181</v>
      </c>
      <c r="AH288">
        <f t="shared" si="233"/>
        <v>0</v>
      </c>
      <c r="AI288">
        <f t="shared" si="233"/>
        <v>0</v>
      </c>
      <c r="AJ288">
        <f t="shared" si="233"/>
        <v>0</v>
      </c>
      <c r="AK288">
        <f t="shared" si="233"/>
        <v>0</v>
      </c>
      <c r="AL288">
        <f t="shared" si="234"/>
        <v>0</v>
      </c>
      <c r="AM288">
        <f t="shared" si="234"/>
        <v>0</v>
      </c>
      <c r="AN288">
        <f t="shared" si="201"/>
        <v>1</v>
      </c>
      <c r="AO288">
        <f t="shared" si="235"/>
        <v>0</v>
      </c>
      <c r="AP288">
        <f t="shared" si="235"/>
        <v>1</v>
      </c>
      <c r="AQ288">
        <f t="shared" si="235"/>
        <v>0</v>
      </c>
      <c r="AR288">
        <f t="shared" si="235"/>
        <v>1</v>
      </c>
      <c r="AS288">
        <f t="shared" si="236"/>
        <v>0</v>
      </c>
      <c r="AT288">
        <f t="shared" si="236"/>
        <v>0</v>
      </c>
      <c r="AU288" t="b">
        <f t="shared" si="209"/>
        <v>1</v>
      </c>
      <c r="AV288" t="b">
        <f t="shared" si="210"/>
        <v>0</v>
      </c>
      <c r="AW288" t="b">
        <f t="shared" si="202"/>
        <v>1</v>
      </c>
      <c r="AX288">
        <f t="shared" si="203"/>
        <v>1</v>
      </c>
      <c r="AY288">
        <f t="shared" si="237"/>
        <v>0</v>
      </c>
      <c r="AZ288">
        <f t="shared" si="237"/>
        <v>1</v>
      </c>
      <c r="BA288">
        <f t="shared" si="237"/>
        <v>0</v>
      </c>
      <c r="BB288">
        <f t="shared" si="237"/>
        <v>1</v>
      </c>
      <c r="BC288">
        <f t="shared" si="238"/>
        <v>0</v>
      </c>
      <c r="BD288">
        <f t="shared" si="238"/>
        <v>0</v>
      </c>
      <c r="BE288">
        <f t="shared" si="211"/>
        <v>0</v>
      </c>
      <c r="BF288">
        <f t="shared" si="212"/>
        <v>0</v>
      </c>
      <c r="BG288">
        <f t="shared" si="213"/>
        <v>0</v>
      </c>
      <c r="BH288">
        <f t="shared" si="214"/>
        <v>0</v>
      </c>
      <c r="BI288">
        <f t="shared" si="215"/>
        <v>0</v>
      </c>
      <c r="BJ288">
        <f t="shared" si="216"/>
        <v>0</v>
      </c>
      <c r="BK288">
        <f t="shared" si="217"/>
        <v>0</v>
      </c>
      <c r="BL288">
        <f t="shared" si="218"/>
        <v>0</v>
      </c>
      <c r="BM288">
        <f t="shared" si="219"/>
        <v>0</v>
      </c>
      <c r="BN288">
        <f t="shared" si="220"/>
        <v>0</v>
      </c>
      <c r="BO288">
        <f t="shared" si="221"/>
        <v>0</v>
      </c>
      <c r="BP288">
        <f t="shared" si="222"/>
        <v>0</v>
      </c>
      <c r="BQ288">
        <f t="shared" si="223"/>
        <v>0</v>
      </c>
      <c r="BR288">
        <f t="shared" si="224"/>
        <v>0</v>
      </c>
      <c r="BS288">
        <f t="shared" si="225"/>
        <v>1</v>
      </c>
      <c r="BT288">
        <f t="shared" si="226"/>
        <v>0</v>
      </c>
      <c r="BU288">
        <f t="shared" si="227"/>
        <v>1</v>
      </c>
      <c r="BV288">
        <f t="shared" si="228"/>
        <v>0</v>
      </c>
      <c r="BW288">
        <f t="shared" si="229"/>
        <v>1</v>
      </c>
      <c r="BX288">
        <f t="shared" si="230"/>
        <v>0</v>
      </c>
      <c r="BY288">
        <f t="shared" si="231"/>
        <v>0</v>
      </c>
      <c r="BZ288">
        <v>1</v>
      </c>
    </row>
    <row r="289" spans="1:78" x14ac:dyDescent="0.2">
      <c r="A289">
        <v>5</v>
      </c>
      <c r="B289">
        <v>941</v>
      </c>
      <c r="C289" t="s">
        <v>43</v>
      </c>
      <c r="D289">
        <v>8</v>
      </c>
      <c r="E289">
        <v>250</v>
      </c>
      <c r="F289">
        <v>4</v>
      </c>
      <c r="G289">
        <v>10</v>
      </c>
      <c r="H289" s="2">
        <v>2.06</v>
      </c>
      <c r="I289" s="1"/>
      <c r="J289">
        <f t="shared" si="204"/>
        <v>0</v>
      </c>
      <c r="K289">
        <f t="shared" si="192"/>
        <v>0</v>
      </c>
      <c r="L289">
        <f t="shared" si="193"/>
        <v>0</v>
      </c>
      <c r="M289">
        <f t="shared" si="194"/>
        <v>0</v>
      </c>
      <c r="N289">
        <f t="shared" si="195"/>
        <v>0</v>
      </c>
      <c r="O289">
        <f t="shared" si="196"/>
        <v>0</v>
      </c>
      <c r="P289">
        <f t="shared" si="197"/>
        <v>0</v>
      </c>
      <c r="Q289">
        <f t="shared" si="198"/>
        <v>0</v>
      </c>
      <c r="R289">
        <f t="shared" si="199"/>
        <v>1</v>
      </c>
      <c r="S289">
        <f>VLOOKUP(D289,[1]stage!A:B,2,TRUE)</f>
        <v>0</v>
      </c>
      <c r="T289">
        <f t="shared" si="205"/>
        <v>0</v>
      </c>
      <c r="U289">
        <v>0</v>
      </c>
      <c r="V289">
        <v>1</v>
      </c>
      <c r="W289">
        <v>0</v>
      </c>
      <c r="X289">
        <v>1</v>
      </c>
      <c r="Y289">
        <v>0</v>
      </c>
      <c r="Z289">
        <v>0</v>
      </c>
      <c r="AA289">
        <f>VLOOKUP(D289,[1]Demand!A:B,2,TRUE)</f>
        <v>414</v>
      </c>
      <c r="AB289">
        <f t="shared" si="200"/>
        <v>321</v>
      </c>
      <c r="AC289">
        <f t="shared" si="206"/>
        <v>200</v>
      </c>
      <c r="AD289">
        <f t="shared" si="207"/>
        <v>50</v>
      </c>
      <c r="AE289">
        <f t="shared" si="208"/>
        <v>-71</v>
      </c>
      <c r="AF289">
        <f t="shared" si="232"/>
        <v>50</v>
      </c>
      <c r="AG289">
        <f t="shared" si="232"/>
        <v>71</v>
      </c>
      <c r="AH289">
        <f t="shared" si="233"/>
        <v>0</v>
      </c>
      <c r="AI289">
        <f t="shared" si="233"/>
        <v>0</v>
      </c>
      <c r="AJ289">
        <f t="shared" si="233"/>
        <v>0</v>
      </c>
      <c r="AK289">
        <f t="shared" si="233"/>
        <v>0</v>
      </c>
      <c r="AL289">
        <f t="shared" si="234"/>
        <v>0</v>
      </c>
      <c r="AM289">
        <f t="shared" si="234"/>
        <v>0</v>
      </c>
      <c r="AN289">
        <f t="shared" si="201"/>
        <v>0</v>
      </c>
      <c r="AO289">
        <f t="shared" si="235"/>
        <v>0</v>
      </c>
      <c r="AP289">
        <f t="shared" si="235"/>
        <v>0</v>
      </c>
      <c r="AQ289">
        <f t="shared" si="235"/>
        <v>0</v>
      </c>
      <c r="AR289">
        <f t="shared" si="235"/>
        <v>0</v>
      </c>
      <c r="AS289">
        <f t="shared" si="236"/>
        <v>0</v>
      </c>
      <c r="AT289">
        <f t="shared" si="236"/>
        <v>0</v>
      </c>
      <c r="AU289" t="b">
        <f t="shared" si="209"/>
        <v>0</v>
      </c>
      <c r="AV289" t="b">
        <f t="shared" si="210"/>
        <v>1</v>
      </c>
      <c r="AW289" t="b">
        <f t="shared" si="202"/>
        <v>1</v>
      </c>
      <c r="AX289">
        <f t="shared" si="203"/>
        <v>1</v>
      </c>
      <c r="AY289">
        <f t="shared" si="237"/>
        <v>0</v>
      </c>
      <c r="AZ289">
        <f t="shared" si="237"/>
        <v>1</v>
      </c>
      <c r="BA289">
        <f t="shared" si="237"/>
        <v>0</v>
      </c>
      <c r="BB289">
        <f t="shared" si="237"/>
        <v>1</v>
      </c>
      <c r="BC289">
        <f t="shared" si="238"/>
        <v>0</v>
      </c>
      <c r="BD289">
        <f t="shared" si="238"/>
        <v>0</v>
      </c>
      <c r="BE289">
        <f t="shared" si="211"/>
        <v>0</v>
      </c>
      <c r="BF289">
        <f t="shared" si="212"/>
        <v>0</v>
      </c>
      <c r="BG289">
        <f t="shared" si="213"/>
        <v>0</v>
      </c>
      <c r="BH289">
        <f t="shared" si="214"/>
        <v>0</v>
      </c>
      <c r="BI289">
        <f t="shared" si="215"/>
        <v>0</v>
      </c>
      <c r="BJ289">
        <f t="shared" si="216"/>
        <v>0</v>
      </c>
      <c r="BK289">
        <f t="shared" si="217"/>
        <v>0</v>
      </c>
      <c r="BL289">
        <f t="shared" si="218"/>
        <v>0</v>
      </c>
      <c r="BM289">
        <f t="shared" si="219"/>
        <v>0</v>
      </c>
      <c r="BN289">
        <f t="shared" si="220"/>
        <v>0</v>
      </c>
      <c r="BO289">
        <f t="shared" si="221"/>
        <v>0</v>
      </c>
      <c r="BP289">
        <f t="shared" si="222"/>
        <v>0</v>
      </c>
      <c r="BQ289">
        <f t="shared" si="223"/>
        <v>0</v>
      </c>
      <c r="BR289">
        <f t="shared" si="224"/>
        <v>0</v>
      </c>
      <c r="BS289">
        <f t="shared" si="225"/>
        <v>1</v>
      </c>
      <c r="BT289">
        <f t="shared" si="226"/>
        <v>0</v>
      </c>
      <c r="BU289">
        <f t="shared" si="227"/>
        <v>1</v>
      </c>
      <c r="BV289">
        <f t="shared" si="228"/>
        <v>0</v>
      </c>
      <c r="BW289">
        <f t="shared" si="229"/>
        <v>1</v>
      </c>
      <c r="BX289">
        <f t="shared" si="230"/>
        <v>0</v>
      </c>
      <c r="BY289">
        <f t="shared" si="231"/>
        <v>0</v>
      </c>
      <c r="BZ289">
        <v>1</v>
      </c>
    </row>
    <row r="290" spans="1:78" x14ac:dyDescent="0.2">
      <c r="A290">
        <v>5</v>
      </c>
      <c r="B290">
        <v>942</v>
      </c>
      <c r="C290" t="s">
        <v>44</v>
      </c>
      <c r="D290">
        <v>1</v>
      </c>
      <c r="E290">
        <v>240</v>
      </c>
      <c r="F290">
        <v>3</v>
      </c>
      <c r="G290">
        <v>5</v>
      </c>
      <c r="H290" s="2">
        <v>2.06</v>
      </c>
      <c r="I290" s="1"/>
      <c r="J290">
        <f t="shared" si="204"/>
        <v>1</v>
      </c>
      <c r="K290">
        <f t="shared" si="192"/>
        <v>1</v>
      </c>
      <c r="L290">
        <f t="shared" si="193"/>
        <v>0</v>
      </c>
      <c r="M290">
        <f t="shared" si="194"/>
        <v>0</v>
      </c>
      <c r="N290">
        <f t="shared" si="195"/>
        <v>0</v>
      </c>
      <c r="O290">
        <f t="shared" si="196"/>
        <v>0</v>
      </c>
      <c r="P290">
        <f t="shared" si="197"/>
        <v>0</v>
      </c>
      <c r="Q290">
        <f t="shared" si="198"/>
        <v>0</v>
      </c>
      <c r="R290">
        <f t="shared" si="199"/>
        <v>0</v>
      </c>
      <c r="S290">
        <f>VLOOKUP(D290,[1]stage!A:B,2,TRUE)</f>
        <v>0</v>
      </c>
      <c r="T290">
        <f t="shared" si="205"/>
        <v>0</v>
      </c>
      <c r="U290">
        <v>0</v>
      </c>
      <c r="V290">
        <v>1</v>
      </c>
      <c r="W290">
        <v>0</v>
      </c>
      <c r="X290">
        <v>1</v>
      </c>
      <c r="Y290">
        <v>0</v>
      </c>
      <c r="Z290">
        <v>0</v>
      </c>
      <c r="AA290">
        <f>VLOOKUP(D290,[1]Demand!A:B,2,TRUE)</f>
        <v>423</v>
      </c>
      <c r="AB290">
        <f t="shared" si="200"/>
        <v>414</v>
      </c>
      <c r="AC290">
        <f t="shared" si="206"/>
        <v>250</v>
      </c>
      <c r="AD290">
        <f t="shared" si="207"/>
        <v>-10</v>
      </c>
      <c r="AE290">
        <f t="shared" si="208"/>
        <v>-174</v>
      </c>
      <c r="AF290">
        <f t="shared" si="232"/>
        <v>10</v>
      </c>
      <c r="AG290">
        <f t="shared" si="232"/>
        <v>174</v>
      </c>
      <c r="AH290">
        <f t="shared" si="233"/>
        <v>0</v>
      </c>
      <c r="AI290">
        <f t="shared" si="233"/>
        <v>0</v>
      </c>
      <c r="AJ290">
        <f t="shared" si="233"/>
        <v>0</v>
      </c>
      <c r="AK290">
        <f t="shared" si="233"/>
        <v>0</v>
      </c>
      <c r="AL290">
        <f t="shared" si="234"/>
        <v>0</v>
      </c>
      <c r="AM290">
        <f t="shared" si="234"/>
        <v>0</v>
      </c>
      <c r="AN290">
        <f t="shared" si="201"/>
        <v>0</v>
      </c>
      <c r="AO290">
        <f t="shared" si="235"/>
        <v>0</v>
      </c>
      <c r="AP290">
        <f t="shared" si="235"/>
        <v>0</v>
      </c>
      <c r="AQ290">
        <f t="shared" si="235"/>
        <v>0</v>
      </c>
      <c r="AR290">
        <f t="shared" si="235"/>
        <v>0</v>
      </c>
      <c r="AS290">
        <f t="shared" si="236"/>
        <v>0</v>
      </c>
      <c r="AT290">
        <f t="shared" si="236"/>
        <v>0</v>
      </c>
      <c r="AU290" t="b">
        <f t="shared" si="209"/>
        <v>0</v>
      </c>
      <c r="AV290" t="b">
        <f t="shared" si="210"/>
        <v>0</v>
      </c>
      <c r="AW290" t="b">
        <f t="shared" si="202"/>
        <v>0</v>
      </c>
      <c r="AX290">
        <f t="shared" si="203"/>
        <v>0</v>
      </c>
      <c r="AY290">
        <f t="shared" si="237"/>
        <v>0</v>
      </c>
      <c r="AZ290">
        <f t="shared" si="237"/>
        <v>0</v>
      </c>
      <c r="BA290">
        <f t="shared" si="237"/>
        <v>0</v>
      </c>
      <c r="BB290">
        <f t="shared" si="237"/>
        <v>0</v>
      </c>
      <c r="BC290">
        <f t="shared" si="238"/>
        <v>0</v>
      </c>
      <c r="BD290">
        <f t="shared" si="238"/>
        <v>0</v>
      </c>
      <c r="BE290">
        <f t="shared" si="211"/>
        <v>0</v>
      </c>
      <c r="BF290">
        <f t="shared" si="212"/>
        <v>0</v>
      </c>
      <c r="BG290">
        <f t="shared" si="213"/>
        <v>0</v>
      </c>
      <c r="BH290">
        <f t="shared" si="214"/>
        <v>0</v>
      </c>
      <c r="BI290">
        <f t="shared" si="215"/>
        <v>0</v>
      </c>
      <c r="BJ290">
        <f t="shared" si="216"/>
        <v>0</v>
      </c>
      <c r="BK290">
        <f t="shared" si="217"/>
        <v>0</v>
      </c>
      <c r="BL290">
        <f t="shared" si="218"/>
        <v>0</v>
      </c>
      <c r="BM290">
        <f t="shared" si="219"/>
        <v>0</v>
      </c>
      <c r="BN290">
        <f t="shared" si="220"/>
        <v>0</v>
      </c>
      <c r="BO290">
        <f t="shared" si="221"/>
        <v>0</v>
      </c>
      <c r="BP290">
        <f t="shared" si="222"/>
        <v>0</v>
      </c>
      <c r="BQ290">
        <f t="shared" si="223"/>
        <v>0</v>
      </c>
      <c r="BR290">
        <f t="shared" si="224"/>
        <v>0</v>
      </c>
      <c r="BS290">
        <f t="shared" si="225"/>
        <v>1</v>
      </c>
      <c r="BT290">
        <f t="shared" si="226"/>
        <v>0</v>
      </c>
      <c r="BU290">
        <f t="shared" si="227"/>
        <v>1</v>
      </c>
      <c r="BV290">
        <f t="shared" si="228"/>
        <v>0</v>
      </c>
      <c r="BW290">
        <f t="shared" si="229"/>
        <v>1</v>
      </c>
      <c r="BX290">
        <f t="shared" si="230"/>
        <v>0</v>
      </c>
      <c r="BY290">
        <f t="shared" si="231"/>
        <v>0</v>
      </c>
      <c r="BZ290">
        <v>1</v>
      </c>
    </row>
    <row r="291" spans="1:78" x14ac:dyDescent="0.2">
      <c r="A291">
        <v>5</v>
      </c>
      <c r="B291">
        <v>942</v>
      </c>
      <c r="C291" t="s">
        <v>44</v>
      </c>
      <c r="D291">
        <v>2</v>
      </c>
      <c r="E291">
        <v>300</v>
      </c>
      <c r="F291">
        <v>3</v>
      </c>
      <c r="G291">
        <v>5</v>
      </c>
      <c r="H291" s="2">
        <v>2.06</v>
      </c>
      <c r="I291" s="1"/>
      <c r="J291">
        <f t="shared" si="204"/>
        <v>1</v>
      </c>
      <c r="K291">
        <f t="shared" si="192"/>
        <v>0</v>
      </c>
      <c r="L291">
        <f t="shared" si="193"/>
        <v>1</v>
      </c>
      <c r="M291">
        <f t="shared" si="194"/>
        <v>0</v>
      </c>
      <c r="N291">
        <f t="shared" si="195"/>
        <v>0</v>
      </c>
      <c r="O291">
        <f t="shared" si="196"/>
        <v>0</v>
      </c>
      <c r="P291">
        <f t="shared" si="197"/>
        <v>0</v>
      </c>
      <c r="Q291">
        <f t="shared" si="198"/>
        <v>0</v>
      </c>
      <c r="R291">
        <f t="shared" si="199"/>
        <v>0</v>
      </c>
      <c r="S291">
        <f>VLOOKUP(D291,[1]stage!A:B,2,TRUE)</f>
        <v>1</v>
      </c>
      <c r="T291">
        <f t="shared" si="205"/>
        <v>1</v>
      </c>
      <c r="U291">
        <v>0</v>
      </c>
      <c r="V291">
        <v>1</v>
      </c>
      <c r="W291">
        <v>0</v>
      </c>
      <c r="X291">
        <v>1</v>
      </c>
      <c r="Y291">
        <v>0</v>
      </c>
      <c r="Z291">
        <v>0</v>
      </c>
      <c r="AA291">
        <f>VLOOKUP(D291,[1]Demand!A:B,2,TRUE)</f>
        <v>152</v>
      </c>
      <c r="AB291">
        <f t="shared" si="200"/>
        <v>423</v>
      </c>
      <c r="AC291">
        <f t="shared" si="206"/>
        <v>240</v>
      </c>
      <c r="AD291">
        <f t="shared" si="207"/>
        <v>60</v>
      </c>
      <c r="AE291">
        <f t="shared" si="208"/>
        <v>-123</v>
      </c>
      <c r="AF291">
        <f t="shared" si="232"/>
        <v>60</v>
      </c>
      <c r="AG291">
        <f t="shared" si="232"/>
        <v>123</v>
      </c>
      <c r="AH291">
        <f t="shared" si="233"/>
        <v>0</v>
      </c>
      <c r="AI291">
        <f t="shared" si="233"/>
        <v>1</v>
      </c>
      <c r="AJ291">
        <f t="shared" si="233"/>
        <v>0</v>
      </c>
      <c r="AK291">
        <f t="shared" si="233"/>
        <v>1</v>
      </c>
      <c r="AL291">
        <f t="shared" si="234"/>
        <v>0</v>
      </c>
      <c r="AM291">
        <f t="shared" si="234"/>
        <v>0</v>
      </c>
      <c r="AN291">
        <f t="shared" si="201"/>
        <v>0</v>
      </c>
      <c r="AO291">
        <f t="shared" si="235"/>
        <v>0</v>
      </c>
      <c r="AP291">
        <f t="shared" si="235"/>
        <v>0</v>
      </c>
      <c r="AQ291">
        <f t="shared" si="235"/>
        <v>0</v>
      </c>
      <c r="AR291">
        <f t="shared" si="235"/>
        <v>0</v>
      </c>
      <c r="AS291">
        <f t="shared" si="236"/>
        <v>0</v>
      </c>
      <c r="AT291">
        <f t="shared" si="236"/>
        <v>0</v>
      </c>
      <c r="AU291" t="b">
        <f t="shared" si="209"/>
        <v>0</v>
      </c>
      <c r="AV291" t="b">
        <f t="shared" si="210"/>
        <v>1</v>
      </c>
      <c r="AW291" t="b">
        <f t="shared" si="202"/>
        <v>1</v>
      </c>
      <c r="AX291">
        <f t="shared" si="203"/>
        <v>1</v>
      </c>
      <c r="AY291">
        <f t="shared" si="237"/>
        <v>0</v>
      </c>
      <c r="AZ291">
        <f t="shared" si="237"/>
        <v>1</v>
      </c>
      <c r="BA291">
        <f t="shared" si="237"/>
        <v>0</v>
      </c>
      <c r="BB291">
        <f t="shared" si="237"/>
        <v>1</v>
      </c>
      <c r="BC291">
        <f t="shared" si="238"/>
        <v>0</v>
      </c>
      <c r="BD291">
        <f t="shared" si="238"/>
        <v>0</v>
      </c>
      <c r="BE291">
        <f t="shared" si="211"/>
        <v>0</v>
      </c>
      <c r="BF291">
        <f t="shared" si="212"/>
        <v>0</v>
      </c>
      <c r="BG291">
        <f t="shared" si="213"/>
        <v>0</v>
      </c>
      <c r="BH291">
        <f t="shared" si="214"/>
        <v>0</v>
      </c>
      <c r="BI291">
        <f t="shared" si="215"/>
        <v>0</v>
      </c>
      <c r="BJ291">
        <f t="shared" si="216"/>
        <v>0</v>
      </c>
      <c r="BK291">
        <f t="shared" si="217"/>
        <v>0</v>
      </c>
      <c r="BL291">
        <f t="shared" si="218"/>
        <v>0</v>
      </c>
      <c r="BM291">
        <f t="shared" si="219"/>
        <v>0</v>
      </c>
      <c r="BN291">
        <f t="shared" si="220"/>
        <v>0</v>
      </c>
      <c r="BO291">
        <f t="shared" si="221"/>
        <v>0</v>
      </c>
      <c r="BP291">
        <f t="shared" si="222"/>
        <v>0</v>
      </c>
      <c r="BQ291">
        <f t="shared" si="223"/>
        <v>0</v>
      </c>
      <c r="BR291">
        <f t="shared" si="224"/>
        <v>0</v>
      </c>
      <c r="BS291">
        <f t="shared" si="225"/>
        <v>1</v>
      </c>
      <c r="BT291">
        <f t="shared" si="226"/>
        <v>0</v>
      </c>
      <c r="BU291">
        <f t="shared" si="227"/>
        <v>1</v>
      </c>
      <c r="BV291">
        <f t="shared" si="228"/>
        <v>0</v>
      </c>
      <c r="BW291">
        <f t="shared" si="229"/>
        <v>1</v>
      </c>
      <c r="BX291">
        <f t="shared" si="230"/>
        <v>0</v>
      </c>
      <c r="BY291">
        <f t="shared" si="231"/>
        <v>0</v>
      </c>
      <c r="BZ291">
        <v>1</v>
      </c>
    </row>
    <row r="292" spans="1:78" x14ac:dyDescent="0.2">
      <c r="A292">
        <v>5</v>
      </c>
      <c r="B292">
        <v>942</v>
      </c>
      <c r="C292" t="s">
        <v>44</v>
      </c>
      <c r="D292">
        <v>3</v>
      </c>
      <c r="E292">
        <v>300</v>
      </c>
      <c r="F292">
        <v>3</v>
      </c>
      <c r="G292">
        <v>5</v>
      </c>
      <c r="H292" s="2">
        <v>2.06</v>
      </c>
      <c r="I292" s="1"/>
      <c r="J292">
        <f t="shared" si="204"/>
        <v>1</v>
      </c>
      <c r="K292">
        <f t="shared" si="192"/>
        <v>0</v>
      </c>
      <c r="L292">
        <f t="shared" si="193"/>
        <v>0</v>
      </c>
      <c r="M292">
        <f t="shared" si="194"/>
        <v>1</v>
      </c>
      <c r="N292">
        <f t="shared" si="195"/>
        <v>0</v>
      </c>
      <c r="O292">
        <f t="shared" si="196"/>
        <v>0</v>
      </c>
      <c r="P292">
        <f t="shared" si="197"/>
        <v>0</v>
      </c>
      <c r="Q292">
        <f t="shared" si="198"/>
        <v>0</v>
      </c>
      <c r="R292">
        <f t="shared" si="199"/>
        <v>0</v>
      </c>
      <c r="S292">
        <f>VLOOKUP(D292,[1]stage!A:B,2,TRUE)</f>
        <v>1</v>
      </c>
      <c r="T292">
        <f t="shared" si="205"/>
        <v>1</v>
      </c>
      <c r="U292">
        <v>0</v>
      </c>
      <c r="V292">
        <v>1</v>
      </c>
      <c r="W292">
        <v>0</v>
      </c>
      <c r="X292">
        <v>1</v>
      </c>
      <c r="Y292">
        <v>0</v>
      </c>
      <c r="Z292">
        <v>0</v>
      </c>
      <c r="AA292">
        <f>VLOOKUP(D292,[1]Demand!A:B,2,TRUE)</f>
        <v>9</v>
      </c>
      <c r="AB292">
        <f t="shared" si="200"/>
        <v>152</v>
      </c>
      <c r="AC292">
        <f t="shared" si="206"/>
        <v>300</v>
      </c>
      <c r="AD292">
        <f t="shared" si="207"/>
        <v>0</v>
      </c>
      <c r="AE292">
        <f t="shared" si="208"/>
        <v>148</v>
      </c>
      <c r="AF292">
        <f t="shared" si="232"/>
        <v>0</v>
      </c>
      <c r="AG292">
        <f t="shared" si="232"/>
        <v>148</v>
      </c>
      <c r="AH292">
        <f t="shared" si="233"/>
        <v>0</v>
      </c>
      <c r="AI292">
        <f t="shared" si="233"/>
        <v>1</v>
      </c>
      <c r="AJ292">
        <f t="shared" si="233"/>
        <v>0</v>
      </c>
      <c r="AK292">
        <f t="shared" si="233"/>
        <v>1</v>
      </c>
      <c r="AL292">
        <f t="shared" si="234"/>
        <v>0</v>
      </c>
      <c r="AM292">
        <f t="shared" si="234"/>
        <v>0</v>
      </c>
      <c r="AN292">
        <f t="shared" si="201"/>
        <v>1</v>
      </c>
      <c r="AO292">
        <f t="shared" si="235"/>
        <v>0</v>
      </c>
      <c r="AP292">
        <f t="shared" si="235"/>
        <v>1</v>
      </c>
      <c r="AQ292">
        <f t="shared" si="235"/>
        <v>0</v>
      </c>
      <c r="AR292">
        <f t="shared" si="235"/>
        <v>1</v>
      </c>
      <c r="AS292">
        <f t="shared" si="236"/>
        <v>0</v>
      </c>
      <c r="AT292">
        <f t="shared" si="236"/>
        <v>0</v>
      </c>
      <c r="AU292" t="b">
        <f t="shared" si="209"/>
        <v>0</v>
      </c>
      <c r="AV292" t="b">
        <f t="shared" si="210"/>
        <v>0</v>
      </c>
      <c r="AW292" t="b">
        <f t="shared" si="202"/>
        <v>0</v>
      </c>
      <c r="AX292">
        <f t="shared" si="203"/>
        <v>0</v>
      </c>
      <c r="AY292">
        <f t="shared" si="237"/>
        <v>0</v>
      </c>
      <c r="AZ292">
        <f t="shared" si="237"/>
        <v>0</v>
      </c>
      <c r="BA292">
        <f t="shared" si="237"/>
        <v>0</v>
      </c>
      <c r="BB292">
        <f t="shared" si="237"/>
        <v>0</v>
      </c>
      <c r="BC292">
        <f t="shared" si="238"/>
        <v>0</v>
      </c>
      <c r="BD292">
        <f t="shared" si="238"/>
        <v>0</v>
      </c>
      <c r="BE292">
        <f t="shared" si="211"/>
        <v>0</v>
      </c>
      <c r="BF292">
        <f t="shared" si="212"/>
        <v>0</v>
      </c>
      <c r="BG292">
        <f t="shared" si="213"/>
        <v>0</v>
      </c>
      <c r="BH292">
        <f t="shared" si="214"/>
        <v>0</v>
      </c>
      <c r="BI292">
        <f t="shared" si="215"/>
        <v>0</v>
      </c>
      <c r="BJ292">
        <f t="shared" si="216"/>
        <v>0</v>
      </c>
      <c r="BK292">
        <f t="shared" si="217"/>
        <v>0</v>
      </c>
      <c r="BL292">
        <f t="shared" si="218"/>
        <v>0</v>
      </c>
      <c r="BM292">
        <f t="shared" si="219"/>
        <v>0</v>
      </c>
      <c r="BN292">
        <f t="shared" si="220"/>
        <v>0</v>
      </c>
      <c r="BO292">
        <f t="shared" si="221"/>
        <v>0</v>
      </c>
      <c r="BP292">
        <f t="shared" si="222"/>
        <v>0</v>
      </c>
      <c r="BQ292">
        <f t="shared" si="223"/>
        <v>0</v>
      </c>
      <c r="BR292">
        <f t="shared" si="224"/>
        <v>0</v>
      </c>
      <c r="BS292">
        <f t="shared" si="225"/>
        <v>1</v>
      </c>
      <c r="BT292">
        <f t="shared" si="226"/>
        <v>0</v>
      </c>
      <c r="BU292">
        <f t="shared" si="227"/>
        <v>1</v>
      </c>
      <c r="BV292">
        <f t="shared" si="228"/>
        <v>0</v>
      </c>
      <c r="BW292">
        <f t="shared" si="229"/>
        <v>1</v>
      </c>
      <c r="BX292">
        <f t="shared" si="230"/>
        <v>0</v>
      </c>
      <c r="BY292">
        <f t="shared" si="231"/>
        <v>0</v>
      </c>
      <c r="BZ292">
        <v>1</v>
      </c>
    </row>
    <row r="293" spans="1:78" x14ac:dyDescent="0.2">
      <c r="A293">
        <v>5</v>
      </c>
      <c r="B293">
        <v>942</v>
      </c>
      <c r="C293" t="s">
        <v>44</v>
      </c>
      <c r="D293">
        <v>4</v>
      </c>
      <c r="E293">
        <v>300</v>
      </c>
      <c r="F293">
        <v>3</v>
      </c>
      <c r="G293">
        <v>5</v>
      </c>
      <c r="H293" s="2">
        <v>2.06</v>
      </c>
      <c r="I293" s="1"/>
      <c r="J293">
        <f t="shared" si="204"/>
        <v>1</v>
      </c>
      <c r="K293">
        <f t="shared" si="192"/>
        <v>0</v>
      </c>
      <c r="L293">
        <f t="shared" si="193"/>
        <v>0</v>
      </c>
      <c r="M293">
        <f t="shared" si="194"/>
        <v>0</v>
      </c>
      <c r="N293">
        <f t="shared" si="195"/>
        <v>1</v>
      </c>
      <c r="O293">
        <f t="shared" si="196"/>
        <v>0</v>
      </c>
      <c r="P293">
        <f t="shared" si="197"/>
        <v>0</v>
      </c>
      <c r="Q293">
        <f t="shared" si="198"/>
        <v>0</v>
      </c>
      <c r="R293">
        <f t="shared" si="199"/>
        <v>0</v>
      </c>
      <c r="S293">
        <f>VLOOKUP(D293,[1]stage!A:B,2,TRUE)</f>
        <v>0</v>
      </c>
      <c r="T293">
        <f t="shared" si="205"/>
        <v>0</v>
      </c>
      <c r="U293">
        <v>0</v>
      </c>
      <c r="V293">
        <v>1</v>
      </c>
      <c r="W293">
        <v>0</v>
      </c>
      <c r="X293">
        <v>1</v>
      </c>
      <c r="Y293">
        <v>0</v>
      </c>
      <c r="Z293">
        <v>0</v>
      </c>
      <c r="AA293">
        <f>VLOOKUP(D293,[1]Demand!A:B,2,TRUE)</f>
        <v>269</v>
      </c>
      <c r="AB293">
        <f t="shared" si="200"/>
        <v>9</v>
      </c>
      <c r="AC293">
        <f t="shared" si="206"/>
        <v>300</v>
      </c>
      <c r="AD293">
        <f t="shared" si="207"/>
        <v>0</v>
      </c>
      <c r="AE293">
        <f t="shared" si="208"/>
        <v>291</v>
      </c>
      <c r="AF293">
        <f t="shared" si="232"/>
        <v>0</v>
      </c>
      <c r="AG293">
        <f t="shared" si="232"/>
        <v>291</v>
      </c>
      <c r="AH293">
        <f t="shared" si="233"/>
        <v>0</v>
      </c>
      <c r="AI293">
        <f t="shared" si="233"/>
        <v>0</v>
      </c>
      <c r="AJ293">
        <f t="shared" si="233"/>
        <v>0</v>
      </c>
      <c r="AK293">
        <f t="shared" si="233"/>
        <v>0</v>
      </c>
      <c r="AL293">
        <f t="shared" si="234"/>
        <v>0</v>
      </c>
      <c r="AM293">
        <f t="shared" si="234"/>
        <v>0</v>
      </c>
      <c r="AN293">
        <f t="shared" si="201"/>
        <v>1</v>
      </c>
      <c r="AO293">
        <f t="shared" si="235"/>
        <v>0</v>
      </c>
      <c r="AP293">
        <f t="shared" si="235"/>
        <v>1</v>
      </c>
      <c r="AQ293">
        <f t="shared" si="235"/>
        <v>0</v>
      </c>
      <c r="AR293">
        <f t="shared" si="235"/>
        <v>1</v>
      </c>
      <c r="AS293">
        <f t="shared" si="236"/>
        <v>0</v>
      </c>
      <c r="AT293">
        <f t="shared" si="236"/>
        <v>0</v>
      </c>
      <c r="AU293" t="b">
        <f t="shared" si="209"/>
        <v>0</v>
      </c>
      <c r="AV293" t="b">
        <f t="shared" si="210"/>
        <v>0</v>
      </c>
      <c r="AW293" t="b">
        <f t="shared" si="202"/>
        <v>0</v>
      </c>
      <c r="AX293">
        <f t="shared" si="203"/>
        <v>0</v>
      </c>
      <c r="AY293">
        <f t="shared" si="237"/>
        <v>0</v>
      </c>
      <c r="AZ293">
        <f t="shared" si="237"/>
        <v>0</v>
      </c>
      <c r="BA293">
        <f t="shared" si="237"/>
        <v>0</v>
      </c>
      <c r="BB293">
        <f t="shared" si="237"/>
        <v>0</v>
      </c>
      <c r="BC293">
        <f t="shared" si="238"/>
        <v>0</v>
      </c>
      <c r="BD293">
        <f t="shared" si="238"/>
        <v>0</v>
      </c>
      <c r="BE293">
        <f t="shared" si="211"/>
        <v>0</v>
      </c>
      <c r="BF293">
        <f t="shared" si="212"/>
        <v>0</v>
      </c>
      <c r="BG293">
        <f t="shared" si="213"/>
        <v>0</v>
      </c>
      <c r="BH293">
        <f t="shared" si="214"/>
        <v>0</v>
      </c>
      <c r="BI293">
        <f t="shared" si="215"/>
        <v>0</v>
      </c>
      <c r="BJ293">
        <f t="shared" si="216"/>
        <v>0</v>
      </c>
      <c r="BK293">
        <f t="shared" si="217"/>
        <v>0</v>
      </c>
      <c r="BL293">
        <f t="shared" si="218"/>
        <v>0</v>
      </c>
      <c r="BM293">
        <f t="shared" si="219"/>
        <v>0</v>
      </c>
      <c r="BN293">
        <f t="shared" si="220"/>
        <v>0</v>
      </c>
      <c r="BO293">
        <f t="shared" si="221"/>
        <v>0</v>
      </c>
      <c r="BP293">
        <f t="shared" si="222"/>
        <v>0</v>
      </c>
      <c r="BQ293">
        <f t="shared" si="223"/>
        <v>0</v>
      </c>
      <c r="BR293">
        <f t="shared" si="224"/>
        <v>0</v>
      </c>
      <c r="BS293">
        <f t="shared" si="225"/>
        <v>1</v>
      </c>
      <c r="BT293">
        <f t="shared" si="226"/>
        <v>0</v>
      </c>
      <c r="BU293">
        <f t="shared" si="227"/>
        <v>1</v>
      </c>
      <c r="BV293">
        <f t="shared" si="228"/>
        <v>0</v>
      </c>
      <c r="BW293">
        <f t="shared" si="229"/>
        <v>1</v>
      </c>
      <c r="BX293">
        <f t="shared" si="230"/>
        <v>0</v>
      </c>
      <c r="BY293">
        <f t="shared" si="231"/>
        <v>0</v>
      </c>
      <c r="BZ293">
        <v>1</v>
      </c>
    </row>
    <row r="294" spans="1:78" x14ac:dyDescent="0.2">
      <c r="A294">
        <v>5</v>
      </c>
      <c r="B294">
        <v>942</v>
      </c>
      <c r="C294" t="s">
        <v>44</v>
      </c>
      <c r="D294">
        <v>5</v>
      </c>
      <c r="E294">
        <v>300</v>
      </c>
      <c r="F294">
        <v>3</v>
      </c>
      <c r="G294">
        <v>5</v>
      </c>
      <c r="H294" s="2">
        <v>2.06</v>
      </c>
      <c r="I294" s="1"/>
      <c r="J294">
        <f t="shared" si="204"/>
        <v>1</v>
      </c>
      <c r="K294">
        <f t="shared" si="192"/>
        <v>0</v>
      </c>
      <c r="L294">
        <f t="shared" si="193"/>
        <v>0</v>
      </c>
      <c r="M294">
        <f t="shared" si="194"/>
        <v>0</v>
      </c>
      <c r="N294">
        <f t="shared" si="195"/>
        <v>0</v>
      </c>
      <c r="O294">
        <f t="shared" si="196"/>
        <v>1</v>
      </c>
      <c r="P294">
        <f t="shared" si="197"/>
        <v>0</v>
      </c>
      <c r="Q294">
        <f t="shared" si="198"/>
        <v>0</v>
      </c>
      <c r="R294">
        <f t="shared" si="199"/>
        <v>0</v>
      </c>
      <c r="S294">
        <f>VLOOKUP(D294,[1]stage!A:B,2,TRUE)</f>
        <v>0</v>
      </c>
      <c r="T294">
        <f t="shared" si="205"/>
        <v>0</v>
      </c>
      <c r="U294">
        <v>0</v>
      </c>
      <c r="V294">
        <v>1</v>
      </c>
      <c r="W294">
        <v>0</v>
      </c>
      <c r="X294">
        <v>1</v>
      </c>
      <c r="Y294">
        <v>0</v>
      </c>
      <c r="Z294">
        <v>0</v>
      </c>
      <c r="AA294">
        <f>VLOOKUP(D294,[1]Demand!A:B,2,TRUE)</f>
        <v>250</v>
      </c>
      <c r="AB294">
        <f t="shared" si="200"/>
        <v>269</v>
      </c>
      <c r="AC294">
        <f t="shared" si="206"/>
        <v>300</v>
      </c>
      <c r="AD294">
        <f t="shared" si="207"/>
        <v>0</v>
      </c>
      <c r="AE294">
        <f t="shared" si="208"/>
        <v>31</v>
      </c>
      <c r="AF294">
        <f t="shared" si="232"/>
        <v>0</v>
      </c>
      <c r="AG294">
        <f t="shared" si="232"/>
        <v>31</v>
      </c>
      <c r="AH294">
        <f t="shared" si="233"/>
        <v>0</v>
      </c>
      <c r="AI294">
        <f t="shared" si="233"/>
        <v>0</v>
      </c>
      <c r="AJ294">
        <f t="shared" si="233"/>
        <v>0</v>
      </c>
      <c r="AK294">
        <f t="shared" si="233"/>
        <v>0</v>
      </c>
      <c r="AL294">
        <f t="shared" si="234"/>
        <v>0</v>
      </c>
      <c r="AM294">
        <f t="shared" si="234"/>
        <v>0</v>
      </c>
      <c r="AN294">
        <f t="shared" si="201"/>
        <v>1</v>
      </c>
      <c r="AO294">
        <f t="shared" si="235"/>
        <v>0</v>
      </c>
      <c r="AP294">
        <f t="shared" si="235"/>
        <v>1</v>
      </c>
      <c r="AQ294">
        <f t="shared" si="235"/>
        <v>0</v>
      </c>
      <c r="AR294">
        <f t="shared" si="235"/>
        <v>1</v>
      </c>
      <c r="AS294">
        <f t="shared" si="236"/>
        <v>0</v>
      </c>
      <c r="AT294">
        <f t="shared" si="236"/>
        <v>0</v>
      </c>
      <c r="AU294" t="b">
        <f t="shared" si="209"/>
        <v>0</v>
      </c>
      <c r="AV294" t="b">
        <f t="shared" si="210"/>
        <v>0</v>
      </c>
      <c r="AW294" t="b">
        <f t="shared" si="202"/>
        <v>0</v>
      </c>
      <c r="AX294">
        <f t="shared" si="203"/>
        <v>0</v>
      </c>
      <c r="AY294">
        <f t="shared" si="237"/>
        <v>0</v>
      </c>
      <c r="AZ294">
        <f t="shared" si="237"/>
        <v>0</v>
      </c>
      <c r="BA294">
        <f t="shared" si="237"/>
        <v>0</v>
      </c>
      <c r="BB294">
        <f t="shared" si="237"/>
        <v>0</v>
      </c>
      <c r="BC294">
        <f t="shared" si="238"/>
        <v>0</v>
      </c>
      <c r="BD294">
        <f t="shared" si="238"/>
        <v>0</v>
      </c>
      <c r="BE294">
        <f t="shared" si="211"/>
        <v>0</v>
      </c>
      <c r="BF294">
        <f t="shared" si="212"/>
        <v>0</v>
      </c>
      <c r="BG294">
        <f t="shared" si="213"/>
        <v>0</v>
      </c>
      <c r="BH294">
        <f t="shared" si="214"/>
        <v>0</v>
      </c>
      <c r="BI294">
        <f t="shared" si="215"/>
        <v>0</v>
      </c>
      <c r="BJ294">
        <f t="shared" si="216"/>
        <v>0</v>
      </c>
      <c r="BK294">
        <f t="shared" si="217"/>
        <v>0</v>
      </c>
      <c r="BL294">
        <f t="shared" si="218"/>
        <v>0</v>
      </c>
      <c r="BM294">
        <f t="shared" si="219"/>
        <v>0</v>
      </c>
      <c r="BN294">
        <f t="shared" si="220"/>
        <v>0</v>
      </c>
      <c r="BO294">
        <f t="shared" si="221"/>
        <v>0</v>
      </c>
      <c r="BP294">
        <f t="shared" si="222"/>
        <v>0</v>
      </c>
      <c r="BQ294">
        <f t="shared" si="223"/>
        <v>0</v>
      </c>
      <c r="BR294">
        <f t="shared" si="224"/>
        <v>0</v>
      </c>
      <c r="BS294">
        <f t="shared" si="225"/>
        <v>1</v>
      </c>
      <c r="BT294">
        <f t="shared" si="226"/>
        <v>0</v>
      </c>
      <c r="BU294">
        <f t="shared" si="227"/>
        <v>1</v>
      </c>
      <c r="BV294">
        <f t="shared" si="228"/>
        <v>0</v>
      </c>
      <c r="BW294">
        <f t="shared" si="229"/>
        <v>1</v>
      </c>
      <c r="BX294">
        <f t="shared" si="230"/>
        <v>0</v>
      </c>
      <c r="BY294">
        <f t="shared" si="231"/>
        <v>0</v>
      </c>
      <c r="BZ294">
        <v>1</v>
      </c>
    </row>
    <row r="295" spans="1:78" x14ac:dyDescent="0.2">
      <c r="A295">
        <v>5</v>
      </c>
      <c r="B295">
        <v>942</v>
      </c>
      <c r="C295" t="s">
        <v>44</v>
      </c>
      <c r="D295">
        <v>6</v>
      </c>
      <c r="E295">
        <v>320</v>
      </c>
      <c r="F295">
        <v>3</v>
      </c>
      <c r="G295">
        <v>5</v>
      </c>
      <c r="H295" s="2">
        <v>2.06</v>
      </c>
      <c r="I295" s="1"/>
      <c r="J295">
        <f t="shared" si="204"/>
        <v>1</v>
      </c>
      <c r="K295">
        <f t="shared" si="192"/>
        <v>0</v>
      </c>
      <c r="L295">
        <f t="shared" si="193"/>
        <v>0</v>
      </c>
      <c r="M295">
        <f t="shared" si="194"/>
        <v>0</v>
      </c>
      <c r="N295">
        <f t="shared" si="195"/>
        <v>0</v>
      </c>
      <c r="O295">
        <f t="shared" si="196"/>
        <v>0</v>
      </c>
      <c r="P295">
        <f t="shared" si="197"/>
        <v>1</v>
      </c>
      <c r="Q295">
        <f t="shared" si="198"/>
        <v>0</v>
      </c>
      <c r="R295">
        <f t="shared" si="199"/>
        <v>0</v>
      </c>
      <c r="S295">
        <f>VLOOKUP(D295,[1]stage!A:B,2,TRUE)</f>
        <v>0</v>
      </c>
      <c r="T295">
        <f t="shared" si="205"/>
        <v>0</v>
      </c>
      <c r="U295">
        <v>0</v>
      </c>
      <c r="V295">
        <v>1</v>
      </c>
      <c r="W295">
        <v>0</v>
      </c>
      <c r="X295">
        <v>1</v>
      </c>
      <c r="Y295">
        <v>0</v>
      </c>
      <c r="Z295">
        <v>0</v>
      </c>
      <c r="AA295">
        <f>VLOOKUP(D295,[1]Demand!A:B,2,TRUE)</f>
        <v>19</v>
      </c>
      <c r="AB295">
        <f t="shared" si="200"/>
        <v>250</v>
      </c>
      <c r="AC295">
        <f t="shared" si="206"/>
        <v>300</v>
      </c>
      <c r="AD295">
        <f t="shared" si="207"/>
        <v>20</v>
      </c>
      <c r="AE295">
        <f t="shared" si="208"/>
        <v>70</v>
      </c>
      <c r="AF295">
        <f t="shared" si="232"/>
        <v>20</v>
      </c>
      <c r="AG295">
        <f t="shared" si="232"/>
        <v>70</v>
      </c>
      <c r="AH295">
        <f t="shared" si="233"/>
        <v>0</v>
      </c>
      <c r="AI295">
        <f t="shared" si="233"/>
        <v>0</v>
      </c>
      <c r="AJ295">
        <f t="shared" si="233"/>
        <v>0</v>
      </c>
      <c r="AK295">
        <f t="shared" si="233"/>
        <v>0</v>
      </c>
      <c r="AL295">
        <f t="shared" si="234"/>
        <v>0</v>
      </c>
      <c r="AM295">
        <f t="shared" si="234"/>
        <v>0</v>
      </c>
      <c r="AN295">
        <f t="shared" si="201"/>
        <v>1</v>
      </c>
      <c r="AO295">
        <f t="shared" si="235"/>
        <v>0</v>
      </c>
      <c r="AP295">
        <f t="shared" si="235"/>
        <v>1</v>
      </c>
      <c r="AQ295">
        <f t="shared" si="235"/>
        <v>0</v>
      </c>
      <c r="AR295">
        <f t="shared" si="235"/>
        <v>1</v>
      </c>
      <c r="AS295">
        <f t="shared" si="236"/>
        <v>0</v>
      </c>
      <c r="AT295">
        <f t="shared" si="236"/>
        <v>0</v>
      </c>
      <c r="AU295" t="b">
        <f t="shared" si="209"/>
        <v>0</v>
      </c>
      <c r="AV295" t="b">
        <f t="shared" si="210"/>
        <v>0</v>
      </c>
      <c r="AW295" t="b">
        <f t="shared" si="202"/>
        <v>0</v>
      </c>
      <c r="AX295">
        <f t="shared" si="203"/>
        <v>0</v>
      </c>
      <c r="AY295">
        <f t="shared" si="237"/>
        <v>0</v>
      </c>
      <c r="AZ295">
        <f t="shared" si="237"/>
        <v>0</v>
      </c>
      <c r="BA295">
        <f t="shared" si="237"/>
        <v>0</v>
      </c>
      <c r="BB295">
        <f t="shared" si="237"/>
        <v>0</v>
      </c>
      <c r="BC295">
        <f t="shared" si="238"/>
        <v>0</v>
      </c>
      <c r="BD295">
        <f t="shared" si="238"/>
        <v>0</v>
      </c>
      <c r="BE295">
        <f t="shared" si="211"/>
        <v>0</v>
      </c>
      <c r="BF295">
        <f t="shared" si="212"/>
        <v>0</v>
      </c>
      <c r="BG295">
        <f t="shared" si="213"/>
        <v>0</v>
      </c>
      <c r="BH295">
        <f t="shared" si="214"/>
        <v>0</v>
      </c>
      <c r="BI295">
        <f t="shared" si="215"/>
        <v>0</v>
      </c>
      <c r="BJ295">
        <f t="shared" si="216"/>
        <v>0</v>
      </c>
      <c r="BK295">
        <f t="shared" si="217"/>
        <v>0</v>
      </c>
      <c r="BL295">
        <f t="shared" si="218"/>
        <v>0</v>
      </c>
      <c r="BM295">
        <f t="shared" si="219"/>
        <v>0</v>
      </c>
      <c r="BN295">
        <f t="shared" si="220"/>
        <v>0</v>
      </c>
      <c r="BO295">
        <f t="shared" si="221"/>
        <v>0</v>
      </c>
      <c r="BP295">
        <f t="shared" si="222"/>
        <v>0</v>
      </c>
      <c r="BQ295">
        <f t="shared" si="223"/>
        <v>0</v>
      </c>
      <c r="BR295">
        <f t="shared" si="224"/>
        <v>0</v>
      </c>
      <c r="BS295">
        <f t="shared" si="225"/>
        <v>1</v>
      </c>
      <c r="BT295">
        <f t="shared" si="226"/>
        <v>0</v>
      </c>
      <c r="BU295">
        <f t="shared" si="227"/>
        <v>1</v>
      </c>
      <c r="BV295">
        <f t="shared" si="228"/>
        <v>0</v>
      </c>
      <c r="BW295">
        <f t="shared" si="229"/>
        <v>1</v>
      </c>
      <c r="BX295">
        <f t="shared" si="230"/>
        <v>0</v>
      </c>
      <c r="BY295">
        <f t="shared" si="231"/>
        <v>0</v>
      </c>
      <c r="BZ295">
        <v>1</v>
      </c>
    </row>
    <row r="296" spans="1:78" x14ac:dyDescent="0.2">
      <c r="A296">
        <v>5</v>
      </c>
      <c r="B296">
        <v>942</v>
      </c>
      <c r="C296" t="s">
        <v>44</v>
      </c>
      <c r="D296">
        <v>7</v>
      </c>
      <c r="E296">
        <v>350</v>
      </c>
      <c r="F296">
        <v>3</v>
      </c>
      <c r="G296">
        <v>5</v>
      </c>
      <c r="H296" s="2">
        <v>2.06</v>
      </c>
      <c r="I296" s="1"/>
      <c r="J296">
        <f t="shared" si="204"/>
        <v>1</v>
      </c>
      <c r="K296">
        <f t="shared" si="192"/>
        <v>0</v>
      </c>
      <c r="L296">
        <f t="shared" si="193"/>
        <v>0</v>
      </c>
      <c r="M296">
        <f t="shared" si="194"/>
        <v>0</v>
      </c>
      <c r="N296">
        <f t="shared" si="195"/>
        <v>0</v>
      </c>
      <c r="O296">
        <f t="shared" si="196"/>
        <v>0</v>
      </c>
      <c r="P296">
        <f t="shared" si="197"/>
        <v>0</v>
      </c>
      <c r="Q296">
        <f t="shared" si="198"/>
        <v>1</v>
      </c>
      <c r="R296">
        <f t="shared" si="199"/>
        <v>0</v>
      </c>
      <c r="S296">
        <f>VLOOKUP(D296,[1]stage!A:B,2,TRUE)</f>
        <v>0</v>
      </c>
      <c r="T296">
        <f t="shared" si="205"/>
        <v>0</v>
      </c>
      <c r="U296">
        <v>0</v>
      </c>
      <c r="V296">
        <v>1</v>
      </c>
      <c r="W296">
        <v>0</v>
      </c>
      <c r="X296">
        <v>1</v>
      </c>
      <c r="Y296">
        <v>0</v>
      </c>
      <c r="Z296">
        <v>0</v>
      </c>
      <c r="AA296">
        <f>VLOOKUP(D296,[1]Demand!A:B,2,TRUE)</f>
        <v>321</v>
      </c>
      <c r="AB296">
        <f t="shared" si="200"/>
        <v>19</v>
      </c>
      <c r="AC296">
        <f t="shared" si="206"/>
        <v>320</v>
      </c>
      <c r="AD296">
        <f t="shared" si="207"/>
        <v>30</v>
      </c>
      <c r="AE296">
        <f t="shared" si="208"/>
        <v>331</v>
      </c>
      <c r="AF296">
        <f t="shared" si="232"/>
        <v>30</v>
      </c>
      <c r="AG296">
        <f t="shared" si="232"/>
        <v>331</v>
      </c>
      <c r="AH296">
        <f t="shared" si="233"/>
        <v>0</v>
      </c>
      <c r="AI296">
        <f t="shared" si="233"/>
        <v>0</v>
      </c>
      <c r="AJ296">
        <f t="shared" si="233"/>
        <v>0</v>
      </c>
      <c r="AK296">
        <f t="shared" si="233"/>
        <v>0</v>
      </c>
      <c r="AL296">
        <f t="shared" si="234"/>
        <v>0</v>
      </c>
      <c r="AM296">
        <f t="shared" si="234"/>
        <v>0</v>
      </c>
      <c r="AN296">
        <f t="shared" si="201"/>
        <v>1</v>
      </c>
      <c r="AO296">
        <f t="shared" si="235"/>
        <v>0</v>
      </c>
      <c r="AP296">
        <f t="shared" si="235"/>
        <v>1</v>
      </c>
      <c r="AQ296">
        <f t="shared" si="235"/>
        <v>0</v>
      </c>
      <c r="AR296">
        <f t="shared" si="235"/>
        <v>1</v>
      </c>
      <c r="AS296">
        <f t="shared" si="236"/>
        <v>0</v>
      </c>
      <c r="AT296">
        <f t="shared" si="236"/>
        <v>0</v>
      </c>
      <c r="AU296" t="b">
        <f t="shared" si="209"/>
        <v>0</v>
      </c>
      <c r="AV296" t="b">
        <f t="shared" si="210"/>
        <v>0</v>
      </c>
      <c r="AW296" t="b">
        <f t="shared" si="202"/>
        <v>0</v>
      </c>
      <c r="AX296">
        <f t="shared" si="203"/>
        <v>0</v>
      </c>
      <c r="AY296">
        <f t="shared" si="237"/>
        <v>0</v>
      </c>
      <c r="AZ296">
        <f t="shared" si="237"/>
        <v>0</v>
      </c>
      <c r="BA296">
        <f t="shared" si="237"/>
        <v>0</v>
      </c>
      <c r="BB296">
        <f t="shared" si="237"/>
        <v>0</v>
      </c>
      <c r="BC296">
        <f t="shared" si="238"/>
        <v>0</v>
      </c>
      <c r="BD296">
        <f t="shared" si="238"/>
        <v>0</v>
      </c>
      <c r="BE296">
        <f t="shared" si="211"/>
        <v>0</v>
      </c>
      <c r="BF296">
        <f t="shared" si="212"/>
        <v>0</v>
      </c>
      <c r="BG296">
        <f t="shared" si="213"/>
        <v>0</v>
      </c>
      <c r="BH296">
        <f t="shared" si="214"/>
        <v>0</v>
      </c>
      <c r="BI296">
        <f t="shared" si="215"/>
        <v>0</v>
      </c>
      <c r="BJ296">
        <f t="shared" si="216"/>
        <v>0</v>
      </c>
      <c r="BK296">
        <f t="shared" si="217"/>
        <v>0</v>
      </c>
      <c r="BL296">
        <f t="shared" si="218"/>
        <v>0</v>
      </c>
      <c r="BM296">
        <f t="shared" si="219"/>
        <v>0</v>
      </c>
      <c r="BN296">
        <f t="shared" si="220"/>
        <v>0</v>
      </c>
      <c r="BO296">
        <f t="shared" si="221"/>
        <v>0</v>
      </c>
      <c r="BP296">
        <f t="shared" si="222"/>
        <v>0</v>
      </c>
      <c r="BQ296">
        <f t="shared" si="223"/>
        <v>0</v>
      </c>
      <c r="BR296">
        <f t="shared" si="224"/>
        <v>0</v>
      </c>
      <c r="BS296">
        <f t="shared" si="225"/>
        <v>1</v>
      </c>
      <c r="BT296">
        <f t="shared" si="226"/>
        <v>0</v>
      </c>
      <c r="BU296">
        <f t="shared" si="227"/>
        <v>1</v>
      </c>
      <c r="BV296">
        <f t="shared" si="228"/>
        <v>0</v>
      </c>
      <c r="BW296">
        <f t="shared" si="229"/>
        <v>1</v>
      </c>
      <c r="BX296">
        <f t="shared" si="230"/>
        <v>0</v>
      </c>
      <c r="BY296">
        <f t="shared" si="231"/>
        <v>0</v>
      </c>
      <c r="BZ296">
        <v>1</v>
      </c>
    </row>
    <row r="297" spans="1:78" x14ac:dyDescent="0.2">
      <c r="A297">
        <v>5</v>
      </c>
      <c r="B297">
        <v>942</v>
      </c>
      <c r="C297" t="s">
        <v>44</v>
      </c>
      <c r="D297">
        <v>8</v>
      </c>
      <c r="E297">
        <v>300</v>
      </c>
      <c r="F297">
        <v>3</v>
      </c>
      <c r="G297">
        <v>5</v>
      </c>
      <c r="H297" s="2">
        <v>2.06</v>
      </c>
      <c r="I297" s="1"/>
      <c r="J297">
        <f t="shared" si="204"/>
        <v>1</v>
      </c>
      <c r="K297">
        <f t="shared" si="192"/>
        <v>0</v>
      </c>
      <c r="L297">
        <f t="shared" si="193"/>
        <v>0</v>
      </c>
      <c r="M297">
        <f t="shared" si="194"/>
        <v>0</v>
      </c>
      <c r="N297">
        <f t="shared" si="195"/>
        <v>0</v>
      </c>
      <c r="O297">
        <f t="shared" si="196"/>
        <v>0</v>
      </c>
      <c r="P297">
        <f t="shared" si="197"/>
        <v>0</v>
      </c>
      <c r="Q297">
        <f t="shared" si="198"/>
        <v>0</v>
      </c>
      <c r="R297">
        <f t="shared" si="199"/>
        <v>1</v>
      </c>
      <c r="S297">
        <f>VLOOKUP(D297,[1]stage!A:B,2,TRUE)</f>
        <v>0</v>
      </c>
      <c r="T297">
        <f t="shared" si="205"/>
        <v>0</v>
      </c>
      <c r="U297">
        <v>0</v>
      </c>
      <c r="V297">
        <v>1</v>
      </c>
      <c r="W297">
        <v>0</v>
      </c>
      <c r="X297">
        <v>1</v>
      </c>
      <c r="Y297">
        <v>0</v>
      </c>
      <c r="Z297">
        <v>0</v>
      </c>
      <c r="AA297">
        <f>VLOOKUP(D297,[1]Demand!A:B,2,TRUE)</f>
        <v>414</v>
      </c>
      <c r="AB297">
        <f t="shared" si="200"/>
        <v>321</v>
      </c>
      <c r="AC297">
        <f t="shared" si="206"/>
        <v>350</v>
      </c>
      <c r="AD297">
        <f t="shared" si="207"/>
        <v>-50</v>
      </c>
      <c r="AE297">
        <f t="shared" si="208"/>
        <v>-21</v>
      </c>
      <c r="AF297">
        <f t="shared" si="232"/>
        <v>50</v>
      </c>
      <c r="AG297">
        <f t="shared" si="232"/>
        <v>21</v>
      </c>
      <c r="AH297">
        <f t="shared" si="233"/>
        <v>0</v>
      </c>
      <c r="AI297">
        <f t="shared" si="233"/>
        <v>0</v>
      </c>
      <c r="AJ297">
        <f t="shared" si="233"/>
        <v>0</v>
      </c>
      <c r="AK297">
        <f t="shared" si="233"/>
        <v>0</v>
      </c>
      <c r="AL297">
        <f t="shared" si="234"/>
        <v>0</v>
      </c>
      <c r="AM297">
        <f t="shared" si="234"/>
        <v>0</v>
      </c>
      <c r="AN297">
        <f t="shared" si="201"/>
        <v>1</v>
      </c>
      <c r="AO297">
        <f t="shared" si="235"/>
        <v>0</v>
      </c>
      <c r="AP297">
        <f t="shared" si="235"/>
        <v>1</v>
      </c>
      <c r="AQ297">
        <f t="shared" si="235"/>
        <v>0</v>
      </c>
      <c r="AR297">
        <f t="shared" si="235"/>
        <v>1</v>
      </c>
      <c r="AS297">
        <f t="shared" si="236"/>
        <v>0</v>
      </c>
      <c r="AT297">
        <f t="shared" si="236"/>
        <v>0</v>
      </c>
      <c r="AU297" t="b">
        <f t="shared" si="209"/>
        <v>1</v>
      </c>
      <c r="AV297" t="b">
        <f t="shared" si="210"/>
        <v>0</v>
      </c>
      <c r="AW297" t="b">
        <f t="shared" si="202"/>
        <v>1</v>
      </c>
      <c r="AX297">
        <f t="shared" si="203"/>
        <v>1</v>
      </c>
      <c r="AY297">
        <f t="shared" si="237"/>
        <v>0</v>
      </c>
      <c r="AZ297">
        <f t="shared" si="237"/>
        <v>1</v>
      </c>
      <c r="BA297">
        <f t="shared" si="237"/>
        <v>0</v>
      </c>
      <c r="BB297">
        <f t="shared" si="237"/>
        <v>1</v>
      </c>
      <c r="BC297">
        <f t="shared" si="238"/>
        <v>0</v>
      </c>
      <c r="BD297">
        <f t="shared" si="238"/>
        <v>0</v>
      </c>
      <c r="BE297">
        <f t="shared" si="211"/>
        <v>0</v>
      </c>
      <c r="BF297">
        <f t="shared" si="212"/>
        <v>0</v>
      </c>
      <c r="BG297">
        <f t="shared" si="213"/>
        <v>0</v>
      </c>
      <c r="BH297">
        <f t="shared" si="214"/>
        <v>0</v>
      </c>
      <c r="BI297">
        <f t="shared" si="215"/>
        <v>0</v>
      </c>
      <c r="BJ297">
        <f t="shared" si="216"/>
        <v>0</v>
      </c>
      <c r="BK297">
        <f t="shared" si="217"/>
        <v>0</v>
      </c>
      <c r="BL297">
        <f t="shared" si="218"/>
        <v>0</v>
      </c>
      <c r="BM297">
        <f t="shared" si="219"/>
        <v>0</v>
      </c>
      <c r="BN297">
        <f t="shared" si="220"/>
        <v>0</v>
      </c>
      <c r="BO297">
        <f t="shared" si="221"/>
        <v>0</v>
      </c>
      <c r="BP297">
        <f t="shared" si="222"/>
        <v>0</v>
      </c>
      <c r="BQ297">
        <f t="shared" si="223"/>
        <v>0</v>
      </c>
      <c r="BR297">
        <f t="shared" si="224"/>
        <v>0</v>
      </c>
      <c r="BS297">
        <f t="shared" si="225"/>
        <v>1</v>
      </c>
      <c r="BT297">
        <f t="shared" si="226"/>
        <v>0</v>
      </c>
      <c r="BU297">
        <f t="shared" si="227"/>
        <v>1</v>
      </c>
      <c r="BV297">
        <f t="shared" si="228"/>
        <v>0</v>
      </c>
      <c r="BW297">
        <f t="shared" si="229"/>
        <v>1</v>
      </c>
      <c r="BX297">
        <f t="shared" si="230"/>
        <v>0</v>
      </c>
      <c r="BY297">
        <f t="shared" si="231"/>
        <v>0</v>
      </c>
      <c r="BZ297">
        <v>1</v>
      </c>
    </row>
    <row r="298" spans="1:78" x14ac:dyDescent="0.2">
      <c r="A298">
        <v>5</v>
      </c>
      <c r="B298">
        <v>943</v>
      </c>
      <c r="C298" t="s">
        <v>45</v>
      </c>
      <c r="D298">
        <v>1</v>
      </c>
      <c r="E298">
        <v>100</v>
      </c>
      <c r="F298">
        <v>3</v>
      </c>
      <c r="G298">
        <v>7</v>
      </c>
      <c r="H298" s="2">
        <v>1.42</v>
      </c>
      <c r="I298" s="1"/>
      <c r="J298">
        <f t="shared" si="204"/>
        <v>1</v>
      </c>
      <c r="K298">
        <f t="shared" si="192"/>
        <v>1</v>
      </c>
      <c r="L298">
        <f t="shared" si="193"/>
        <v>0</v>
      </c>
      <c r="M298">
        <f t="shared" si="194"/>
        <v>0</v>
      </c>
      <c r="N298">
        <f t="shared" si="195"/>
        <v>0</v>
      </c>
      <c r="O298">
        <f t="shared" si="196"/>
        <v>0</v>
      </c>
      <c r="P298">
        <f t="shared" si="197"/>
        <v>0</v>
      </c>
      <c r="Q298">
        <f t="shared" si="198"/>
        <v>0</v>
      </c>
      <c r="R298">
        <f t="shared" si="199"/>
        <v>0</v>
      </c>
      <c r="S298">
        <f>VLOOKUP(D298,[1]stage!A:B,2,TRUE)</f>
        <v>0</v>
      </c>
      <c r="T298">
        <f t="shared" si="205"/>
        <v>0</v>
      </c>
      <c r="U298">
        <v>0</v>
      </c>
      <c r="V298">
        <v>1</v>
      </c>
      <c r="W298">
        <v>0</v>
      </c>
      <c r="X298">
        <v>1</v>
      </c>
      <c r="Y298">
        <v>0</v>
      </c>
      <c r="Z298">
        <v>0</v>
      </c>
      <c r="AA298">
        <f>VLOOKUP(D298,[1]Demand!A:B,2,TRUE)</f>
        <v>423</v>
      </c>
      <c r="AB298">
        <f t="shared" si="200"/>
        <v>414</v>
      </c>
      <c r="AC298">
        <f t="shared" si="206"/>
        <v>300</v>
      </c>
      <c r="AD298">
        <f t="shared" si="207"/>
        <v>-200</v>
      </c>
      <c r="AE298">
        <f t="shared" si="208"/>
        <v>-314</v>
      </c>
      <c r="AF298">
        <f t="shared" si="232"/>
        <v>200</v>
      </c>
      <c r="AG298">
        <f t="shared" si="232"/>
        <v>314</v>
      </c>
      <c r="AH298">
        <f t="shared" si="233"/>
        <v>0</v>
      </c>
      <c r="AI298">
        <f t="shared" si="233"/>
        <v>0</v>
      </c>
      <c r="AJ298">
        <f t="shared" si="233"/>
        <v>0</v>
      </c>
      <c r="AK298">
        <f t="shared" si="233"/>
        <v>0</v>
      </c>
      <c r="AL298">
        <f t="shared" si="234"/>
        <v>0</v>
      </c>
      <c r="AM298">
        <f t="shared" si="234"/>
        <v>0</v>
      </c>
      <c r="AN298">
        <f t="shared" si="201"/>
        <v>0</v>
      </c>
      <c r="AO298">
        <f t="shared" si="235"/>
        <v>0</v>
      </c>
      <c r="AP298">
        <f t="shared" si="235"/>
        <v>0</v>
      </c>
      <c r="AQ298">
        <f t="shared" si="235"/>
        <v>0</v>
      </c>
      <c r="AR298">
        <f t="shared" si="235"/>
        <v>0</v>
      </c>
      <c r="AS298">
        <f t="shared" si="236"/>
        <v>0</v>
      </c>
      <c r="AT298">
        <f t="shared" si="236"/>
        <v>0</v>
      </c>
      <c r="AU298" t="b">
        <f t="shared" si="209"/>
        <v>0</v>
      </c>
      <c r="AV298" t="b">
        <f t="shared" si="210"/>
        <v>0</v>
      </c>
      <c r="AW298" t="b">
        <f t="shared" si="202"/>
        <v>0</v>
      </c>
      <c r="AX298">
        <f t="shared" si="203"/>
        <v>0</v>
      </c>
      <c r="AY298">
        <f t="shared" si="237"/>
        <v>0</v>
      </c>
      <c r="AZ298">
        <f t="shared" si="237"/>
        <v>0</v>
      </c>
      <c r="BA298">
        <f t="shared" si="237"/>
        <v>0</v>
      </c>
      <c r="BB298">
        <f t="shared" si="237"/>
        <v>0</v>
      </c>
      <c r="BC298">
        <f t="shared" si="238"/>
        <v>0</v>
      </c>
      <c r="BD298">
        <f t="shared" si="238"/>
        <v>0</v>
      </c>
      <c r="BE298">
        <f t="shared" si="211"/>
        <v>0</v>
      </c>
      <c r="BF298">
        <f t="shared" si="212"/>
        <v>0</v>
      </c>
      <c r="BG298">
        <f t="shared" si="213"/>
        <v>0</v>
      </c>
      <c r="BH298">
        <f t="shared" si="214"/>
        <v>0</v>
      </c>
      <c r="BI298">
        <f t="shared" si="215"/>
        <v>0</v>
      </c>
      <c r="BJ298">
        <f t="shared" si="216"/>
        <v>0</v>
      </c>
      <c r="BK298">
        <f t="shared" si="217"/>
        <v>0</v>
      </c>
      <c r="BL298">
        <f t="shared" si="218"/>
        <v>0</v>
      </c>
      <c r="BM298">
        <f t="shared" si="219"/>
        <v>0</v>
      </c>
      <c r="BN298">
        <f t="shared" si="220"/>
        <v>0</v>
      </c>
      <c r="BO298">
        <f t="shared" si="221"/>
        <v>0</v>
      </c>
      <c r="BP298">
        <f t="shared" si="222"/>
        <v>0</v>
      </c>
      <c r="BQ298">
        <f t="shared" si="223"/>
        <v>0</v>
      </c>
      <c r="BR298">
        <f t="shared" si="224"/>
        <v>0</v>
      </c>
      <c r="BS298">
        <f t="shared" si="225"/>
        <v>1</v>
      </c>
      <c r="BT298">
        <f t="shared" si="226"/>
        <v>0</v>
      </c>
      <c r="BU298">
        <f t="shared" si="227"/>
        <v>1</v>
      </c>
      <c r="BV298">
        <f t="shared" si="228"/>
        <v>0</v>
      </c>
      <c r="BW298">
        <f t="shared" si="229"/>
        <v>1</v>
      </c>
      <c r="BX298">
        <f t="shared" si="230"/>
        <v>0</v>
      </c>
      <c r="BY298">
        <f t="shared" si="231"/>
        <v>0</v>
      </c>
      <c r="BZ298">
        <v>1</v>
      </c>
    </row>
    <row r="299" spans="1:78" x14ac:dyDescent="0.2">
      <c r="A299">
        <v>5</v>
      </c>
      <c r="B299">
        <v>943</v>
      </c>
      <c r="C299" t="s">
        <v>45</v>
      </c>
      <c r="D299">
        <v>2</v>
      </c>
      <c r="E299">
        <v>200</v>
      </c>
      <c r="F299">
        <v>3</v>
      </c>
      <c r="G299">
        <v>7</v>
      </c>
      <c r="H299" s="2">
        <v>1.42</v>
      </c>
      <c r="I299" s="1"/>
      <c r="J299">
        <f t="shared" si="204"/>
        <v>1</v>
      </c>
      <c r="K299">
        <f t="shared" si="192"/>
        <v>0</v>
      </c>
      <c r="L299">
        <f t="shared" si="193"/>
        <v>1</v>
      </c>
      <c r="M299">
        <f t="shared" si="194"/>
        <v>0</v>
      </c>
      <c r="N299">
        <f t="shared" si="195"/>
        <v>0</v>
      </c>
      <c r="O299">
        <f t="shared" si="196"/>
        <v>0</v>
      </c>
      <c r="P299">
        <f t="shared" si="197"/>
        <v>0</v>
      </c>
      <c r="Q299">
        <f t="shared" si="198"/>
        <v>0</v>
      </c>
      <c r="R299">
        <f t="shared" si="199"/>
        <v>0</v>
      </c>
      <c r="S299">
        <f>VLOOKUP(D299,[1]stage!A:B,2,TRUE)</f>
        <v>1</v>
      </c>
      <c r="T299">
        <f t="shared" si="205"/>
        <v>1</v>
      </c>
      <c r="U299">
        <v>0</v>
      </c>
      <c r="V299">
        <v>1</v>
      </c>
      <c r="W299">
        <v>0</v>
      </c>
      <c r="X299">
        <v>1</v>
      </c>
      <c r="Y299">
        <v>0</v>
      </c>
      <c r="Z299">
        <v>0</v>
      </c>
      <c r="AA299">
        <f>VLOOKUP(D299,[1]Demand!A:B,2,TRUE)</f>
        <v>152</v>
      </c>
      <c r="AB299">
        <f t="shared" si="200"/>
        <v>423</v>
      </c>
      <c r="AC299">
        <f t="shared" si="206"/>
        <v>100</v>
      </c>
      <c r="AD299">
        <f t="shared" si="207"/>
        <v>100</v>
      </c>
      <c r="AE299">
        <f t="shared" si="208"/>
        <v>-223</v>
      </c>
      <c r="AF299">
        <f t="shared" si="232"/>
        <v>100</v>
      </c>
      <c r="AG299">
        <f t="shared" si="232"/>
        <v>223</v>
      </c>
      <c r="AH299">
        <f t="shared" si="233"/>
        <v>0</v>
      </c>
      <c r="AI299">
        <f t="shared" si="233"/>
        <v>1</v>
      </c>
      <c r="AJ299">
        <f t="shared" si="233"/>
        <v>0</v>
      </c>
      <c r="AK299">
        <f t="shared" si="233"/>
        <v>1</v>
      </c>
      <c r="AL299">
        <f t="shared" si="234"/>
        <v>0</v>
      </c>
      <c r="AM299">
        <f t="shared" si="234"/>
        <v>0</v>
      </c>
      <c r="AN299">
        <f t="shared" si="201"/>
        <v>0</v>
      </c>
      <c r="AO299">
        <f t="shared" si="235"/>
        <v>0</v>
      </c>
      <c r="AP299">
        <f t="shared" si="235"/>
        <v>0</v>
      </c>
      <c r="AQ299">
        <f t="shared" si="235"/>
        <v>0</v>
      </c>
      <c r="AR299">
        <f t="shared" si="235"/>
        <v>0</v>
      </c>
      <c r="AS299">
        <f t="shared" si="236"/>
        <v>0</v>
      </c>
      <c r="AT299">
        <f t="shared" si="236"/>
        <v>0</v>
      </c>
      <c r="AU299" t="b">
        <f t="shared" si="209"/>
        <v>0</v>
      </c>
      <c r="AV299" t="b">
        <f t="shared" si="210"/>
        <v>1</v>
      </c>
      <c r="AW299" t="b">
        <f t="shared" si="202"/>
        <v>1</v>
      </c>
      <c r="AX299">
        <f t="shared" si="203"/>
        <v>1</v>
      </c>
      <c r="AY299">
        <f t="shared" si="237"/>
        <v>0</v>
      </c>
      <c r="AZ299">
        <f t="shared" si="237"/>
        <v>1</v>
      </c>
      <c r="BA299">
        <f t="shared" si="237"/>
        <v>0</v>
      </c>
      <c r="BB299">
        <f t="shared" si="237"/>
        <v>1</v>
      </c>
      <c r="BC299">
        <f t="shared" si="238"/>
        <v>0</v>
      </c>
      <c r="BD299">
        <f t="shared" si="238"/>
        <v>0</v>
      </c>
      <c r="BE299">
        <f t="shared" si="211"/>
        <v>0</v>
      </c>
      <c r="BF299">
        <f t="shared" si="212"/>
        <v>0</v>
      </c>
      <c r="BG299">
        <f t="shared" si="213"/>
        <v>0</v>
      </c>
      <c r="BH299">
        <f t="shared" si="214"/>
        <v>0</v>
      </c>
      <c r="BI299">
        <f t="shared" si="215"/>
        <v>0</v>
      </c>
      <c r="BJ299">
        <f t="shared" si="216"/>
        <v>0</v>
      </c>
      <c r="BK299">
        <f t="shared" si="217"/>
        <v>0</v>
      </c>
      <c r="BL299">
        <f t="shared" si="218"/>
        <v>0</v>
      </c>
      <c r="BM299">
        <f t="shared" si="219"/>
        <v>0</v>
      </c>
      <c r="BN299">
        <f t="shared" si="220"/>
        <v>0</v>
      </c>
      <c r="BO299">
        <f t="shared" si="221"/>
        <v>0</v>
      </c>
      <c r="BP299">
        <f t="shared" si="222"/>
        <v>0</v>
      </c>
      <c r="BQ299">
        <f t="shared" si="223"/>
        <v>0</v>
      </c>
      <c r="BR299">
        <f t="shared" si="224"/>
        <v>0</v>
      </c>
      <c r="BS299">
        <f t="shared" si="225"/>
        <v>1</v>
      </c>
      <c r="BT299">
        <f t="shared" si="226"/>
        <v>0</v>
      </c>
      <c r="BU299">
        <f t="shared" si="227"/>
        <v>1</v>
      </c>
      <c r="BV299">
        <f t="shared" si="228"/>
        <v>0</v>
      </c>
      <c r="BW299">
        <f t="shared" si="229"/>
        <v>1</v>
      </c>
      <c r="BX299">
        <f t="shared" si="230"/>
        <v>0</v>
      </c>
      <c r="BY299">
        <f t="shared" si="231"/>
        <v>0</v>
      </c>
      <c r="BZ299">
        <v>1</v>
      </c>
    </row>
    <row r="300" spans="1:78" x14ac:dyDescent="0.2">
      <c r="A300">
        <v>5</v>
      </c>
      <c r="B300">
        <v>943</v>
      </c>
      <c r="C300" t="s">
        <v>45</v>
      </c>
      <c r="D300">
        <v>3</v>
      </c>
      <c r="E300">
        <v>75</v>
      </c>
      <c r="F300">
        <v>3</v>
      </c>
      <c r="G300">
        <v>7</v>
      </c>
      <c r="H300" s="2">
        <v>1.42</v>
      </c>
      <c r="I300" s="1"/>
      <c r="J300">
        <f t="shared" si="204"/>
        <v>1</v>
      </c>
      <c r="K300">
        <f t="shared" si="192"/>
        <v>0</v>
      </c>
      <c r="L300">
        <f t="shared" si="193"/>
        <v>0</v>
      </c>
      <c r="M300">
        <f t="shared" si="194"/>
        <v>1</v>
      </c>
      <c r="N300">
        <f t="shared" si="195"/>
        <v>0</v>
      </c>
      <c r="O300">
        <f t="shared" si="196"/>
        <v>0</v>
      </c>
      <c r="P300">
        <f t="shared" si="197"/>
        <v>0</v>
      </c>
      <c r="Q300">
        <f t="shared" si="198"/>
        <v>0</v>
      </c>
      <c r="R300">
        <f t="shared" si="199"/>
        <v>0</v>
      </c>
      <c r="S300">
        <f>VLOOKUP(D300,[1]stage!A:B,2,TRUE)</f>
        <v>1</v>
      </c>
      <c r="T300">
        <f t="shared" si="205"/>
        <v>1</v>
      </c>
      <c r="U300">
        <v>0</v>
      </c>
      <c r="V300">
        <v>1</v>
      </c>
      <c r="W300">
        <v>0</v>
      </c>
      <c r="X300">
        <v>1</v>
      </c>
      <c r="Y300">
        <v>0</v>
      </c>
      <c r="Z300">
        <v>0</v>
      </c>
      <c r="AA300">
        <f>VLOOKUP(D300,[1]Demand!A:B,2,TRUE)</f>
        <v>9</v>
      </c>
      <c r="AB300">
        <f t="shared" si="200"/>
        <v>152</v>
      </c>
      <c r="AC300">
        <f t="shared" si="206"/>
        <v>200</v>
      </c>
      <c r="AD300">
        <f t="shared" si="207"/>
        <v>-125</v>
      </c>
      <c r="AE300">
        <f t="shared" si="208"/>
        <v>-77</v>
      </c>
      <c r="AF300">
        <f t="shared" si="232"/>
        <v>125</v>
      </c>
      <c r="AG300">
        <f t="shared" si="232"/>
        <v>77</v>
      </c>
      <c r="AH300">
        <f t="shared" si="233"/>
        <v>0</v>
      </c>
      <c r="AI300">
        <f t="shared" si="233"/>
        <v>1</v>
      </c>
      <c r="AJ300">
        <f t="shared" si="233"/>
        <v>0</v>
      </c>
      <c r="AK300">
        <f t="shared" si="233"/>
        <v>1</v>
      </c>
      <c r="AL300">
        <f t="shared" si="234"/>
        <v>0</v>
      </c>
      <c r="AM300">
        <f t="shared" si="234"/>
        <v>0</v>
      </c>
      <c r="AN300">
        <f t="shared" si="201"/>
        <v>1</v>
      </c>
      <c r="AO300">
        <f t="shared" si="235"/>
        <v>0</v>
      </c>
      <c r="AP300">
        <f t="shared" si="235"/>
        <v>1</v>
      </c>
      <c r="AQ300">
        <f t="shared" si="235"/>
        <v>0</v>
      </c>
      <c r="AR300">
        <f t="shared" si="235"/>
        <v>1</v>
      </c>
      <c r="AS300">
        <f t="shared" si="236"/>
        <v>0</v>
      </c>
      <c r="AT300">
        <f t="shared" si="236"/>
        <v>0</v>
      </c>
      <c r="AU300" t="b">
        <f t="shared" si="209"/>
        <v>1</v>
      </c>
      <c r="AV300" t="b">
        <f t="shared" si="210"/>
        <v>0</v>
      </c>
      <c r="AW300" t="b">
        <f t="shared" si="202"/>
        <v>1</v>
      </c>
      <c r="AX300">
        <f t="shared" si="203"/>
        <v>1</v>
      </c>
      <c r="AY300">
        <f t="shared" si="237"/>
        <v>0</v>
      </c>
      <c r="AZ300">
        <f t="shared" si="237"/>
        <v>1</v>
      </c>
      <c r="BA300">
        <f t="shared" si="237"/>
        <v>0</v>
      </c>
      <c r="BB300">
        <f t="shared" si="237"/>
        <v>1</v>
      </c>
      <c r="BC300">
        <f t="shared" si="238"/>
        <v>0</v>
      </c>
      <c r="BD300">
        <f t="shared" si="238"/>
        <v>0</v>
      </c>
      <c r="BE300">
        <f t="shared" si="211"/>
        <v>0</v>
      </c>
      <c r="BF300">
        <f t="shared" si="212"/>
        <v>0</v>
      </c>
      <c r="BG300">
        <f t="shared" si="213"/>
        <v>0</v>
      </c>
      <c r="BH300">
        <f t="shared" si="214"/>
        <v>0</v>
      </c>
      <c r="BI300">
        <f t="shared" si="215"/>
        <v>0</v>
      </c>
      <c r="BJ300">
        <f t="shared" si="216"/>
        <v>0</v>
      </c>
      <c r="BK300">
        <f t="shared" si="217"/>
        <v>0</v>
      </c>
      <c r="BL300">
        <f t="shared" si="218"/>
        <v>0</v>
      </c>
      <c r="BM300">
        <f t="shared" si="219"/>
        <v>0</v>
      </c>
      <c r="BN300">
        <f t="shared" si="220"/>
        <v>0</v>
      </c>
      <c r="BO300">
        <f t="shared" si="221"/>
        <v>0</v>
      </c>
      <c r="BP300">
        <f t="shared" si="222"/>
        <v>0</v>
      </c>
      <c r="BQ300">
        <f t="shared" si="223"/>
        <v>0</v>
      </c>
      <c r="BR300">
        <f t="shared" si="224"/>
        <v>0</v>
      </c>
      <c r="BS300">
        <f t="shared" si="225"/>
        <v>1</v>
      </c>
      <c r="BT300">
        <f t="shared" si="226"/>
        <v>0</v>
      </c>
      <c r="BU300">
        <f t="shared" si="227"/>
        <v>1</v>
      </c>
      <c r="BV300">
        <f t="shared" si="228"/>
        <v>0</v>
      </c>
      <c r="BW300">
        <f t="shared" si="229"/>
        <v>1</v>
      </c>
      <c r="BX300">
        <f t="shared" si="230"/>
        <v>0</v>
      </c>
      <c r="BY300">
        <f t="shared" si="231"/>
        <v>0</v>
      </c>
      <c r="BZ300">
        <v>1</v>
      </c>
    </row>
    <row r="301" spans="1:78" x14ac:dyDescent="0.2">
      <c r="A301">
        <v>5</v>
      </c>
      <c r="B301">
        <v>943</v>
      </c>
      <c r="C301" t="s">
        <v>45</v>
      </c>
      <c r="D301">
        <v>4</v>
      </c>
      <c r="E301">
        <v>20</v>
      </c>
      <c r="F301">
        <v>3</v>
      </c>
      <c r="G301">
        <v>7</v>
      </c>
      <c r="H301" s="2">
        <v>1.42</v>
      </c>
      <c r="I301" s="1"/>
      <c r="J301">
        <f t="shared" si="204"/>
        <v>1</v>
      </c>
      <c r="K301">
        <f t="shared" si="192"/>
        <v>0</v>
      </c>
      <c r="L301">
        <f t="shared" si="193"/>
        <v>0</v>
      </c>
      <c r="M301">
        <f t="shared" si="194"/>
        <v>0</v>
      </c>
      <c r="N301">
        <f t="shared" si="195"/>
        <v>1</v>
      </c>
      <c r="O301">
        <f t="shared" si="196"/>
        <v>0</v>
      </c>
      <c r="P301">
        <f t="shared" si="197"/>
        <v>0</v>
      </c>
      <c r="Q301">
        <f t="shared" si="198"/>
        <v>0</v>
      </c>
      <c r="R301">
        <f t="shared" si="199"/>
        <v>0</v>
      </c>
      <c r="S301">
        <f>VLOOKUP(D301,[1]stage!A:B,2,TRUE)</f>
        <v>0</v>
      </c>
      <c r="T301">
        <f t="shared" si="205"/>
        <v>0</v>
      </c>
      <c r="U301">
        <v>0</v>
      </c>
      <c r="V301">
        <v>1</v>
      </c>
      <c r="W301">
        <v>0</v>
      </c>
      <c r="X301">
        <v>1</v>
      </c>
      <c r="Y301">
        <v>0</v>
      </c>
      <c r="Z301">
        <v>0</v>
      </c>
      <c r="AA301">
        <f>VLOOKUP(D301,[1]Demand!A:B,2,TRUE)</f>
        <v>269</v>
      </c>
      <c r="AB301">
        <f t="shared" si="200"/>
        <v>9</v>
      </c>
      <c r="AC301">
        <f t="shared" si="206"/>
        <v>75</v>
      </c>
      <c r="AD301">
        <f t="shared" si="207"/>
        <v>-55</v>
      </c>
      <c r="AE301">
        <f t="shared" si="208"/>
        <v>11</v>
      </c>
      <c r="AF301">
        <f t="shared" si="232"/>
        <v>55</v>
      </c>
      <c r="AG301">
        <f t="shared" si="232"/>
        <v>11</v>
      </c>
      <c r="AH301">
        <f t="shared" si="233"/>
        <v>0</v>
      </c>
      <c r="AI301">
        <f t="shared" si="233"/>
        <v>0</v>
      </c>
      <c r="AJ301">
        <f t="shared" si="233"/>
        <v>0</v>
      </c>
      <c r="AK301">
        <f t="shared" si="233"/>
        <v>0</v>
      </c>
      <c r="AL301">
        <f t="shared" si="234"/>
        <v>0</v>
      </c>
      <c r="AM301">
        <f t="shared" si="234"/>
        <v>0</v>
      </c>
      <c r="AN301">
        <f t="shared" si="201"/>
        <v>1</v>
      </c>
      <c r="AO301">
        <f t="shared" si="235"/>
        <v>0</v>
      </c>
      <c r="AP301">
        <f t="shared" si="235"/>
        <v>1</v>
      </c>
      <c r="AQ301">
        <f t="shared" si="235"/>
        <v>0</v>
      </c>
      <c r="AR301">
        <f t="shared" si="235"/>
        <v>1</v>
      </c>
      <c r="AS301">
        <f t="shared" si="236"/>
        <v>0</v>
      </c>
      <c r="AT301">
        <f t="shared" si="236"/>
        <v>0</v>
      </c>
      <c r="AU301" t="b">
        <f t="shared" si="209"/>
        <v>1</v>
      </c>
      <c r="AV301" t="b">
        <f t="shared" si="210"/>
        <v>0</v>
      </c>
      <c r="AW301" t="b">
        <f t="shared" si="202"/>
        <v>1</v>
      </c>
      <c r="AX301">
        <f t="shared" si="203"/>
        <v>1</v>
      </c>
      <c r="AY301">
        <f t="shared" si="237"/>
        <v>0</v>
      </c>
      <c r="AZ301">
        <f t="shared" si="237"/>
        <v>1</v>
      </c>
      <c r="BA301">
        <f t="shared" si="237"/>
        <v>0</v>
      </c>
      <c r="BB301">
        <f t="shared" si="237"/>
        <v>1</v>
      </c>
      <c r="BC301">
        <f t="shared" si="238"/>
        <v>0</v>
      </c>
      <c r="BD301">
        <f t="shared" si="238"/>
        <v>0</v>
      </c>
      <c r="BE301">
        <f t="shared" si="211"/>
        <v>0</v>
      </c>
      <c r="BF301">
        <f t="shared" si="212"/>
        <v>0</v>
      </c>
      <c r="BG301">
        <f t="shared" si="213"/>
        <v>0</v>
      </c>
      <c r="BH301">
        <f t="shared" si="214"/>
        <v>0</v>
      </c>
      <c r="BI301">
        <f t="shared" si="215"/>
        <v>0</v>
      </c>
      <c r="BJ301">
        <f t="shared" si="216"/>
        <v>0</v>
      </c>
      <c r="BK301">
        <f t="shared" si="217"/>
        <v>0</v>
      </c>
      <c r="BL301">
        <f t="shared" si="218"/>
        <v>0</v>
      </c>
      <c r="BM301">
        <f t="shared" si="219"/>
        <v>0</v>
      </c>
      <c r="BN301">
        <f t="shared" si="220"/>
        <v>0</v>
      </c>
      <c r="BO301">
        <f t="shared" si="221"/>
        <v>0</v>
      </c>
      <c r="BP301">
        <f t="shared" si="222"/>
        <v>0</v>
      </c>
      <c r="BQ301">
        <f t="shared" si="223"/>
        <v>0</v>
      </c>
      <c r="BR301">
        <f t="shared" si="224"/>
        <v>0</v>
      </c>
      <c r="BS301">
        <f t="shared" si="225"/>
        <v>1</v>
      </c>
      <c r="BT301">
        <f t="shared" si="226"/>
        <v>0</v>
      </c>
      <c r="BU301">
        <f t="shared" si="227"/>
        <v>1</v>
      </c>
      <c r="BV301">
        <f t="shared" si="228"/>
        <v>0</v>
      </c>
      <c r="BW301">
        <f t="shared" si="229"/>
        <v>1</v>
      </c>
      <c r="BX301">
        <f t="shared" si="230"/>
        <v>0</v>
      </c>
      <c r="BY301">
        <f t="shared" si="231"/>
        <v>0</v>
      </c>
      <c r="BZ301">
        <v>1</v>
      </c>
    </row>
    <row r="302" spans="1:78" x14ac:dyDescent="0.2">
      <c r="A302">
        <v>5</v>
      </c>
      <c r="B302">
        <v>943</v>
      </c>
      <c r="C302" t="s">
        <v>45</v>
      </c>
      <c r="D302">
        <v>5</v>
      </c>
      <c r="E302">
        <v>100</v>
      </c>
      <c r="F302">
        <v>3</v>
      </c>
      <c r="G302">
        <v>7</v>
      </c>
      <c r="H302" s="2">
        <v>1.42</v>
      </c>
      <c r="I302" s="1"/>
      <c r="J302">
        <f t="shared" si="204"/>
        <v>1</v>
      </c>
      <c r="K302">
        <f t="shared" si="192"/>
        <v>0</v>
      </c>
      <c r="L302">
        <f t="shared" si="193"/>
        <v>0</v>
      </c>
      <c r="M302">
        <f t="shared" si="194"/>
        <v>0</v>
      </c>
      <c r="N302">
        <f t="shared" si="195"/>
        <v>0</v>
      </c>
      <c r="O302">
        <f t="shared" si="196"/>
        <v>1</v>
      </c>
      <c r="P302">
        <f t="shared" si="197"/>
        <v>0</v>
      </c>
      <c r="Q302">
        <f t="shared" si="198"/>
        <v>0</v>
      </c>
      <c r="R302">
        <f t="shared" si="199"/>
        <v>0</v>
      </c>
      <c r="S302">
        <f>VLOOKUP(D302,[1]stage!A:B,2,TRUE)</f>
        <v>0</v>
      </c>
      <c r="T302">
        <f t="shared" si="205"/>
        <v>0</v>
      </c>
      <c r="U302">
        <v>0</v>
      </c>
      <c r="V302">
        <v>1</v>
      </c>
      <c r="W302">
        <v>0</v>
      </c>
      <c r="X302">
        <v>1</v>
      </c>
      <c r="Y302">
        <v>0</v>
      </c>
      <c r="Z302">
        <v>0</v>
      </c>
      <c r="AA302">
        <f>VLOOKUP(D302,[1]Demand!A:B,2,TRUE)</f>
        <v>250</v>
      </c>
      <c r="AB302">
        <f t="shared" si="200"/>
        <v>269</v>
      </c>
      <c r="AC302">
        <f t="shared" si="206"/>
        <v>20</v>
      </c>
      <c r="AD302">
        <f t="shared" si="207"/>
        <v>80</v>
      </c>
      <c r="AE302">
        <f t="shared" si="208"/>
        <v>-169</v>
      </c>
      <c r="AF302">
        <f t="shared" si="232"/>
        <v>80</v>
      </c>
      <c r="AG302">
        <f t="shared" si="232"/>
        <v>169</v>
      </c>
      <c r="AH302">
        <f t="shared" si="233"/>
        <v>0</v>
      </c>
      <c r="AI302">
        <f t="shared" si="233"/>
        <v>0</v>
      </c>
      <c r="AJ302">
        <f t="shared" si="233"/>
        <v>0</v>
      </c>
      <c r="AK302">
        <f t="shared" si="233"/>
        <v>0</v>
      </c>
      <c r="AL302">
        <f t="shared" si="234"/>
        <v>0</v>
      </c>
      <c r="AM302">
        <f t="shared" si="234"/>
        <v>0</v>
      </c>
      <c r="AN302">
        <f t="shared" si="201"/>
        <v>0</v>
      </c>
      <c r="AO302">
        <f t="shared" si="235"/>
        <v>0</v>
      </c>
      <c r="AP302">
        <f t="shared" si="235"/>
        <v>0</v>
      </c>
      <c r="AQ302">
        <f t="shared" si="235"/>
        <v>0</v>
      </c>
      <c r="AR302">
        <f t="shared" si="235"/>
        <v>0</v>
      </c>
      <c r="AS302">
        <f t="shared" si="236"/>
        <v>0</v>
      </c>
      <c r="AT302">
        <f t="shared" si="236"/>
        <v>0</v>
      </c>
      <c r="AU302" t="b">
        <f t="shared" si="209"/>
        <v>0</v>
      </c>
      <c r="AV302" t="b">
        <f t="shared" si="210"/>
        <v>1</v>
      </c>
      <c r="AW302" t="b">
        <f t="shared" si="202"/>
        <v>1</v>
      </c>
      <c r="AX302">
        <f t="shared" si="203"/>
        <v>1</v>
      </c>
      <c r="AY302">
        <f t="shared" si="237"/>
        <v>0</v>
      </c>
      <c r="AZ302">
        <f t="shared" si="237"/>
        <v>1</v>
      </c>
      <c r="BA302">
        <f t="shared" si="237"/>
        <v>0</v>
      </c>
      <c r="BB302">
        <f t="shared" si="237"/>
        <v>1</v>
      </c>
      <c r="BC302">
        <f t="shared" si="238"/>
        <v>0</v>
      </c>
      <c r="BD302">
        <f t="shared" si="238"/>
        <v>0</v>
      </c>
      <c r="BE302">
        <f t="shared" si="211"/>
        <v>0</v>
      </c>
      <c r="BF302">
        <f t="shared" si="212"/>
        <v>0</v>
      </c>
      <c r="BG302">
        <f t="shared" si="213"/>
        <v>0</v>
      </c>
      <c r="BH302">
        <f t="shared" si="214"/>
        <v>0</v>
      </c>
      <c r="BI302">
        <f t="shared" si="215"/>
        <v>0</v>
      </c>
      <c r="BJ302">
        <f t="shared" si="216"/>
        <v>0</v>
      </c>
      <c r="BK302">
        <f t="shared" si="217"/>
        <v>0</v>
      </c>
      <c r="BL302">
        <f t="shared" si="218"/>
        <v>0</v>
      </c>
      <c r="BM302">
        <f t="shared" si="219"/>
        <v>0</v>
      </c>
      <c r="BN302">
        <f t="shared" si="220"/>
        <v>0</v>
      </c>
      <c r="BO302">
        <f t="shared" si="221"/>
        <v>0</v>
      </c>
      <c r="BP302">
        <f t="shared" si="222"/>
        <v>0</v>
      </c>
      <c r="BQ302">
        <f t="shared" si="223"/>
        <v>0</v>
      </c>
      <c r="BR302">
        <f t="shared" si="224"/>
        <v>0</v>
      </c>
      <c r="BS302">
        <f t="shared" si="225"/>
        <v>1</v>
      </c>
      <c r="BT302">
        <f t="shared" si="226"/>
        <v>0</v>
      </c>
      <c r="BU302">
        <f t="shared" si="227"/>
        <v>1</v>
      </c>
      <c r="BV302">
        <f t="shared" si="228"/>
        <v>0</v>
      </c>
      <c r="BW302">
        <f t="shared" si="229"/>
        <v>1</v>
      </c>
      <c r="BX302">
        <f t="shared" si="230"/>
        <v>0</v>
      </c>
      <c r="BY302">
        <f t="shared" si="231"/>
        <v>0</v>
      </c>
      <c r="BZ302">
        <v>1</v>
      </c>
    </row>
    <row r="303" spans="1:78" x14ac:dyDescent="0.2">
      <c r="A303">
        <v>5</v>
      </c>
      <c r="B303">
        <v>943</v>
      </c>
      <c r="C303" t="s">
        <v>45</v>
      </c>
      <c r="D303">
        <v>6</v>
      </c>
      <c r="E303">
        <v>100</v>
      </c>
      <c r="F303">
        <v>3</v>
      </c>
      <c r="G303">
        <v>7</v>
      </c>
      <c r="H303" s="2">
        <v>1.42</v>
      </c>
      <c r="I303" s="1"/>
      <c r="J303">
        <f t="shared" si="204"/>
        <v>1</v>
      </c>
      <c r="K303">
        <f t="shared" si="192"/>
        <v>0</v>
      </c>
      <c r="L303">
        <f t="shared" si="193"/>
        <v>0</v>
      </c>
      <c r="M303">
        <f t="shared" si="194"/>
        <v>0</v>
      </c>
      <c r="N303">
        <f t="shared" si="195"/>
        <v>0</v>
      </c>
      <c r="O303">
        <f t="shared" si="196"/>
        <v>0</v>
      </c>
      <c r="P303">
        <f t="shared" si="197"/>
        <v>1</v>
      </c>
      <c r="Q303">
        <f t="shared" si="198"/>
        <v>0</v>
      </c>
      <c r="R303">
        <f t="shared" si="199"/>
        <v>0</v>
      </c>
      <c r="S303">
        <f>VLOOKUP(D303,[1]stage!A:B,2,TRUE)</f>
        <v>0</v>
      </c>
      <c r="T303">
        <f t="shared" si="205"/>
        <v>0</v>
      </c>
      <c r="U303">
        <v>0</v>
      </c>
      <c r="V303">
        <v>1</v>
      </c>
      <c r="W303">
        <v>0</v>
      </c>
      <c r="X303">
        <v>1</v>
      </c>
      <c r="Y303">
        <v>0</v>
      </c>
      <c r="Z303">
        <v>0</v>
      </c>
      <c r="AA303">
        <f>VLOOKUP(D303,[1]Demand!A:B,2,TRUE)</f>
        <v>19</v>
      </c>
      <c r="AB303">
        <f t="shared" si="200"/>
        <v>250</v>
      </c>
      <c r="AC303">
        <f t="shared" si="206"/>
        <v>100</v>
      </c>
      <c r="AD303">
        <f t="shared" si="207"/>
        <v>0</v>
      </c>
      <c r="AE303">
        <f t="shared" si="208"/>
        <v>-150</v>
      </c>
      <c r="AF303">
        <f t="shared" si="232"/>
        <v>0</v>
      </c>
      <c r="AG303">
        <f t="shared" si="232"/>
        <v>150</v>
      </c>
      <c r="AH303">
        <f t="shared" si="233"/>
        <v>0</v>
      </c>
      <c r="AI303">
        <f t="shared" si="233"/>
        <v>0</v>
      </c>
      <c r="AJ303">
        <f t="shared" si="233"/>
        <v>0</v>
      </c>
      <c r="AK303">
        <f t="shared" si="233"/>
        <v>0</v>
      </c>
      <c r="AL303">
        <f t="shared" si="234"/>
        <v>0</v>
      </c>
      <c r="AM303">
        <f t="shared" si="234"/>
        <v>0</v>
      </c>
      <c r="AN303">
        <f t="shared" si="201"/>
        <v>0</v>
      </c>
      <c r="AO303">
        <f t="shared" si="235"/>
        <v>0</v>
      </c>
      <c r="AP303">
        <f t="shared" si="235"/>
        <v>0</v>
      </c>
      <c r="AQ303">
        <f t="shared" si="235"/>
        <v>0</v>
      </c>
      <c r="AR303">
        <f t="shared" si="235"/>
        <v>0</v>
      </c>
      <c r="AS303">
        <f t="shared" si="236"/>
        <v>0</v>
      </c>
      <c r="AT303">
        <f t="shared" si="236"/>
        <v>0</v>
      </c>
      <c r="AU303" t="b">
        <f t="shared" si="209"/>
        <v>0</v>
      </c>
      <c r="AV303" t="b">
        <f t="shared" si="210"/>
        <v>0</v>
      </c>
      <c r="AW303" t="b">
        <f t="shared" si="202"/>
        <v>0</v>
      </c>
      <c r="AX303">
        <f t="shared" si="203"/>
        <v>0</v>
      </c>
      <c r="AY303">
        <f t="shared" si="237"/>
        <v>0</v>
      </c>
      <c r="AZ303">
        <f t="shared" si="237"/>
        <v>0</v>
      </c>
      <c r="BA303">
        <f t="shared" si="237"/>
        <v>0</v>
      </c>
      <c r="BB303">
        <f t="shared" si="237"/>
        <v>0</v>
      </c>
      <c r="BC303">
        <f t="shared" si="238"/>
        <v>0</v>
      </c>
      <c r="BD303">
        <f t="shared" si="238"/>
        <v>0</v>
      </c>
      <c r="BE303">
        <f t="shared" si="211"/>
        <v>0</v>
      </c>
      <c r="BF303">
        <f t="shared" si="212"/>
        <v>0</v>
      </c>
      <c r="BG303">
        <f t="shared" si="213"/>
        <v>0</v>
      </c>
      <c r="BH303">
        <f t="shared" si="214"/>
        <v>0</v>
      </c>
      <c r="BI303">
        <f t="shared" si="215"/>
        <v>0</v>
      </c>
      <c r="BJ303">
        <f t="shared" si="216"/>
        <v>0</v>
      </c>
      <c r="BK303">
        <f t="shared" si="217"/>
        <v>0</v>
      </c>
      <c r="BL303">
        <f t="shared" si="218"/>
        <v>0</v>
      </c>
      <c r="BM303">
        <f t="shared" si="219"/>
        <v>0</v>
      </c>
      <c r="BN303">
        <f t="shared" si="220"/>
        <v>0</v>
      </c>
      <c r="BO303">
        <f t="shared" si="221"/>
        <v>0</v>
      </c>
      <c r="BP303">
        <f t="shared" si="222"/>
        <v>0</v>
      </c>
      <c r="BQ303">
        <f t="shared" si="223"/>
        <v>0</v>
      </c>
      <c r="BR303">
        <f t="shared" si="224"/>
        <v>0</v>
      </c>
      <c r="BS303">
        <f t="shared" si="225"/>
        <v>1</v>
      </c>
      <c r="BT303">
        <f t="shared" si="226"/>
        <v>0</v>
      </c>
      <c r="BU303">
        <f t="shared" si="227"/>
        <v>1</v>
      </c>
      <c r="BV303">
        <f t="shared" si="228"/>
        <v>0</v>
      </c>
      <c r="BW303">
        <f t="shared" si="229"/>
        <v>1</v>
      </c>
      <c r="BX303">
        <f t="shared" si="230"/>
        <v>0</v>
      </c>
      <c r="BY303">
        <f t="shared" si="231"/>
        <v>0</v>
      </c>
      <c r="BZ303">
        <v>1</v>
      </c>
    </row>
    <row r="304" spans="1:78" x14ac:dyDescent="0.2">
      <c r="A304">
        <v>5</v>
      </c>
      <c r="B304">
        <v>943</v>
      </c>
      <c r="C304" t="s">
        <v>45</v>
      </c>
      <c r="D304">
        <v>7</v>
      </c>
      <c r="E304">
        <v>50</v>
      </c>
      <c r="F304">
        <v>3</v>
      </c>
      <c r="G304">
        <v>7</v>
      </c>
      <c r="H304" s="2">
        <v>1.42</v>
      </c>
      <c r="I304" s="1"/>
      <c r="J304">
        <f t="shared" si="204"/>
        <v>1</v>
      </c>
      <c r="K304">
        <f t="shared" si="192"/>
        <v>0</v>
      </c>
      <c r="L304">
        <f t="shared" si="193"/>
        <v>0</v>
      </c>
      <c r="M304">
        <f t="shared" si="194"/>
        <v>0</v>
      </c>
      <c r="N304">
        <f t="shared" si="195"/>
        <v>0</v>
      </c>
      <c r="O304">
        <f t="shared" si="196"/>
        <v>0</v>
      </c>
      <c r="P304">
        <f t="shared" si="197"/>
        <v>0</v>
      </c>
      <c r="Q304">
        <f t="shared" si="198"/>
        <v>1</v>
      </c>
      <c r="R304">
        <f t="shared" si="199"/>
        <v>0</v>
      </c>
      <c r="S304">
        <f>VLOOKUP(D304,[1]stage!A:B,2,TRUE)</f>
        <v>0</v>
      </c>
      <c r="T304">
        <f t="shared" si="205"/>
        <v>0</v>
      </c>
      <c r="U304">
        <v>0</v>
      </c>
      <c r="V304">
        <v>1</v>
      </c>
      <c r="W304">
        <v>0</v>
      </c>
      <c r="X304">
        <v>1</v>
      </c>
      <c r="Y304">
        <v>0</v>
      </c>
      <c r="Z304">
        <v>0</v>
      </c>
      <c r="AA304">
        <f>VLOOKUP(D304,[1]Demand!A:B,2,TRUE)</f>
        <v>321</v>
      </c>
      <c r="AB304">
        <f t="shared" si="200"/>
        <v>19</v>
      </c>
      <c r="AC304">
        <f t="shared" si="206"/>
        <v>100</v>
      </c>
      <c r="AD304">
        <f t="shared" si="207"/>
        <v>-50</v>
      </c>
      <c r="AE304">
        <f t="shared" si="208"/>
        <v>31</v>
      </c>
      <c r="AF304">
        <f t="shared" si="232"/>
        <v>50</v>
      </c>
      <c r="AG304">
        <f t="shared" si="232"/>
        <v>31</v>
      </c>
      <c r="AH304">
        <f t="shared" si="233"/>
        <v>0</v>
      </c>
      <c r="AI304">
        <f t="shared" si="233"/>
        <v>0</v>
      </c>
      <c r="AJ304">
        <f t="shared" si="233"/>
        <v>0</v>
      </c>
      <c r="AK304">
        <f t="shared" si="233"/>
        <v>0</v>
      </c>
      <c r="AL304">
        <f t="shared" si="234"/>
        <v>0</v>
      </c>
      <c r="AM304">
        <f t="shared" si="234"/>
        <v>0</v>
      </c>
      <c r="AN304">
        <f t="shared" si="201"/>
        <v>1</v>
      </c>
      <c r="AO304">
        <f t="shared" si="235"/>
        <v>0</v>
      </c>
      <c r="AP304">
        <f t="shared" si="235"/>
        <v>1</v>
      </c>
      <c r="AQ304">
        <f t="shared" si="235"/>
        <v>0</v>
      </c>
      <c r="AR304">
        <f t="shared" si="235"/>
        <v>1</v>
      </c>
      <c r="AS304">
        <f t="shared" si="236"/>
        <v>0</v>
      </c>
      <c r="AT304">
        <f t="shared" si="236"/>
        <v>0</v>
      </c>
      <c r="AU304" t="b">
        <f t="shared" si="209"/>
        <v>1</v>
      </c>
      <c r="AV304" t="b">
        <f t="shared" si="210"/>
        <v>0</v>
      </c>
      <c r="AW304" t="b">
        <f t="shared" si="202"/>
        <v>1</v>
      </c>
      <c r="AX304">
        <f t="shared" si="203"/>
        <v>1</v>
      </c>
      <c r="AY304">
        <f t="shared" si="237"/>
        <v>0</v>
      </c>
      <c r="AZ304">
        <f t="shared" si="237"/>
        <v>1</v>
      </c>
      <c r="BA304">
        <f t="shared" si="237"/>
        <v>0</v>
      </c>
      <c r="BB304">
        <f t="shared" si="237"/>
        <v>1</v>
      </c>
      <c r="BC304">
        <f t="shared" si="238"/>
        <v>0</v>
      </c>
      <c r="BD304">
        <f t="shared" si="238"/>
        <v>0</v>
      </c>
      <c r="BE304">
        <f t="shared" si="211"/>
        <v>0</v>
      </c>
      <c r="BF304">
        <f t="shared" si="212"/>
        <v>0</v>
      </c>
      <c r="BG304">
        <f t="shared" si="213"/>
        <v>0</v>
      </c>
      <c r="BH304">
        <f t="shared" si="214"/>
        <v>0</v>
      </c>
      <c r="BI304">
        <f t="shared" si="215"/>
        <v>0</v>
      </c>
      <c r="BJ304">
        <f t="shared" si="216"/>
        <v>0</v>
      </c>
      <c r="BK304">
        <f t="shared" si="217"/>
        <v>0</v>
      </c>
      <c r="BL304">
        <f t="shared" si="218"/>
        <v>0</v>
      </c>
      <c r="BM304">
        <f t="shared" si="219"/>
        <v>0</v>
      </c>
      <c r="BN304">
        <f t="shared" si="220"/>
        <v>0</v>
      </c>
      <c r="BO304">
        <f t="shared" si="221"/>
        <v>0</v>
      </c>
      <c r="BP304">
        <f t="shared" si="222"/>
        <v>0</v>
      </c>
      <c r="BQ304">
        <f t="shared" si="223"/>
        <v>0</v>
      </c>
      <c r="BR304">
        <f t="shared" si="224"/>
        <v>0</v>
      </c>
      <c r="BS304">
        <f t="shared" si="225"/>
        <v>1</v>
      </c>
      <c r="BT304">
        <f t="shared" si="226"/>
        <v>0</v>
      </c>
      <c r="BU304">
        <f t="shared" si="227"/>
        <v>1</v>
      </c>
      <c r="BV304">
        <f t="shared" si="228"/>
        <v>0</v>
      </c>
      <c r="BW304">
        <f t="shared" si="229"/>
        <v>1</v>
      </c>
      <c r="BX304">
        <f t="shared" si="230"/>
        <v>0</v>
      </c>
      <c r="BY304">
        <f t="shared" si="231"/>
        <v>0</v>
      </c>
      <c r="BZ304">
        <v>1</v>
      </c>
    </row>
    <row r="305" spans="1:78" x14ac:dyDescent="0.2">
      <c r="A305">
        <v>5</v>
      </c>
      <c r="B305">
        <v>943</v>
      </c>
      <c r="C305" t="s">
        <v>45</v>
      </c>
      <c r="D305">
        <v>8</v>
      </c>
      <c r="E305">
        <v>50</v>
      </c>
      <c r="F305">
        <v>3</v>
      </c>
      <c r="G305">
        <v>7</v>
      </c>
      <c r="H305" s="2">
        <v>1.42</v>
      </c>
      <c r="I305" s="1"/>
      <c r="J305">
        <f t="shared" si="204"/>
        <v>1</v>
      </c>
      <c r="K305">
        <f t="shared" si="192"/>
        <v>0</v>
      </c>
      <c r="L305">
        <f t="shared" si="193"/>
        <v>0</v>
      </c>
      <c r="M305">
        <f t="shared" si="194"/>
        <v>0</v>
      </c>
      <c r="N305">
        <f t="shared" si="195"/>
        <v>0</v>
      </c>
      <c r="O305">
        <f t="shared" si="196"/>
        <v>0</v>
      </c>
      <c r="P305">
        <f t="shared" si="197"/>
        <v>0</v>
      </c>
      <c r="Q305">
        <f t="shared" si="198"/>
        <v>0</v>
      </c>
      <c r="R305">
        <f t="shared" si="199"/>
        <v>1</v>
      </c>
      <c r="S305">
        <f>VLOOKUP(D305,[1]stage!A:B,2,TRUE)</f>
        <v>0</v>
      </c>
      <c r="T305">
        <f t="shared" si="205"/>
        <v>0</v>
      </c>
      <c r="U305">
        <v>0</v>
      </c>
      <c r="V305">
        <v>1</v>
      </c>
      <c r="W305">
        <v>0</v>
      </c>
      <c r="X305">
        <v>1</v>
      </c>
      <c r="Y305">
        <v>0</v>
      </c>
      <c r="Z305">
        <v>0</v>
      </c>
      <c r="AA305">
        <f>VLOOKUP(D305,[1]Demand!A:B,2,TRUE)</f>
        <v>414</v>
      </c>
      <c r="AB305">
        <f t="shared" si="200"/>
        <v>321</v>
      </c>
      <c r="AC305">
        <f t="shared" si="206"/>
        <v>50</v>
      </c>
      <c r="AD305">
        <f t="shared" si="207"/>
        <v>0</v>
      </c>
      <c r="AE305">
        <f t="shared" si="208"/>
        <v>-271</v>
      </c>
      <c r="AF305">
        <f t="shared" si="232"/>
        <v>0</v>
      </c>
      <c r="AG305">
        <f t="shared" si="232"/>
        <v>271</v>
      </c>
      <c r="AH305">
        <f t="shared" si="233"/>
        <v>0</v>
      </c>
      <c r="AI305">
        <f t="shared" si="233"/>
        <v>0</v>
      </c>
      <c r="AJ305">
        <f t="shared" si="233"/>
        <v>0</v>
      </c>
      <c r="AK305">
        <f t="shared" si="233"/>
        <v>0</v>
      </c>
      <c r="AL305">
        <f t="shared" si="234"/>
        <v>0</v>
      </c>
      <c r="AM305">
        <f t="shared" si="234"/>
        <v>0</v>
      </c>
      <c r="AN305">
        <f t="shared" si="201"/>
        <v>0</v>
      </c>
      <c r="AO305">
        <f t="shared" si="235"/>
        <v>0</v>
      </c>
      <c r="AP305">
        <f t="shared" si="235"/>
        <v>0</v>
      </c>
      <c r="AQ305">
        <f t="shared" si="235"/>
        <v>0</v>
      </c>
      <c r="AR305">
        <f t="shared" si="235"/>
        <v>0</v>
      </c>
      <c r="AS305">
        <f t="shared" si="236"/>
        <v>0</v>
      </c>
      <c r="AT305">
        <f t="shared" si="236"/>
        <v>0</v>
      </c>
      <c r="AU305" t="b">
        <f t="shared" si="209"/>
        <v>0</v>
      </c>
      <c r="AV305" t="b">
        <f t="shared" si="210"/>
        <v>0</v>
      </c>
      <c r="AW305" t="b">
        <f t="shared" si="202"/>
        <v>0</v>
      </c>
      <c r="AX305">
        <f t="shared" si="203"/>
        <v>0</v>
      </c>
      <c r="AY305">
        <f t="shared" si="237"/>
        <v>0</v>
      </c>
      <c r="AZ305">
        <f t="shared" si="237"/>
        <v>0</v>
      </c>
      <c r="BA305">
        <f t="shared" si="237"/>
        <v>0</v>
      </c>
      <c r="BB305">
        <f t="shared" si="237"/>
        <v>0</v>
      </c>
      <c r="BC305">
        <f t="shared" si="238"/>
        <v>0</v>
      </c>
      <c r="BD305">
        <f t="shared" si="238"/>
        <v>0</v>
      </c>
      <c r="BE305">
        <f t="shared" si="211"/>
        <v>0</v>
      </c>
      <c r="BF305">
        <f t="shared" si="212"/>
        <v>0</v>
      </c>
      <c r="BG305">
        <f t="shared" si="213"/>
        <v>0</v>
      </c>
      <c r="BH305">
        <f t="shared" si="214"/>
        <v>0</v>
      </c>
      <c r="BI305">
        <f t="shared" si="215"/>
        <v>0</v>
      </c>
      <c r="BJ305">
        <f t="shared" si="216"/>
        <v>0</v>
      </c>
      <c r="BK305">
        <f t="shared" si="217"/>
        <v>0</v>
      </c>
      <c r="BL305">
        <f t="shared" si="218"/>
        <v>0</v>
      </c>
      <c r="BM305">
        <f t="shared" si="219"/>
        <v>0</v>
      </c>
      <c r="BN305">
        <f t="shared" si="220"/>
        <v>0</v>
      </c>
      <c r="BO305">
        <f t="shared" si="221"/>
        <v>0</v>
      </c>
      <c r="BP305">
        <f t="shared" si="222"/>
        <v>0</v>
      </c>
      <c r="BQ305">
        <f t="shared" si="223"/>
        <v>0</v>
      </c>
      <c r="BR305">
        <f t="shared" si="224"/>
        <v>0</v>
      </c>
      <c r="BS305">
        <f t="shared" si="225"/>
        <v>1</v>
      </c>
      <c r="BT305">
        <f t="shared" si="226"/>
        <v>0</v>
      </c>
      <c r="BU305">
        <f t="shared" si="227"/>
        <v>1</v>
      </c>
      <c r="BV305">
        <f t="shared" si="228"/>
        <v>0</v>
      </c>
      <c r="BW305">
        <f t="shared" si="229"/>
        <v>1</v>
      </c>
      <c r="BX305">
        <f t="shared" si="230"/>
        <v>0</v>
      </c>
      <c r="BY305">
        <f t="shared" si="231"/>
        <v>0</v>
      </c>
      <c r="BZ305">
        <v>1</v>
      </c>
    </row>
    <row r="306" spans="1:78" x14ac:dyDescent="0.2">
      <c r="A306">
        <v>5</v>
      </c>
      <c r="B306">
        <v>944</v>
      </c>
      <c r="C306" t="s">
        <v>46</v>
      </c>
      <c r="D306">
        <v>1</v>
      </c>
      <c r="E306">
        <v>400</v>
      </c>
      <c r="F306">
        <v>1</v>
      </c>
      <c r="G306">
        <v>5</v>
      </c>
      <c r="H306" s="2">
        <v>2.06</v>
      </c>
      <c r="I306" s="1"/>
      <c r="J306">
        <f t="shared" si="204"/>
        <v>0</v>
      </c>
      <c r="K306">
        <f t="shared" si="192"/>
        <v>1</v>
      </c>
      <c r="L306">
        <f t="shared" si="193"/>
        <v>0</v>
      </c>
      <c r="M306">
        <f t="shared" si="194"/>
        <v>0</v>
      </c>
      <c r="N306">
        <f t="shared" si="195"/>
        <v>0</v>
      </c>
      <c r="O306">
        <f t="shared" si="196"/>
        <v>0</v>
      </c>
      <c r="P306">
        <f t="shared" si="197"/>
        <v>0</v>
      </c>
      <c r="Q306">
        <f t="shared" si="198"/>
        <v>0</v>
      </c>
      <c r="R306">
        <f t="shared" si="199"/>
        <v>0</v>
      </c>
      <c r="S306">
        <f>VLOOKUP(D306,[1]stage!A:B,2,TRUE)</f>
        <v>0</v>
      </c>
      <c r="T306">
        <f t="shared" si="205"/>
        <v>0</v>
      </c>
      <c r="U306">
        <v>0</v>
      </c>
      <c r="V306">
        <v>1</v>
      </c>
      <c r="W306">
        <v>0</v>
      </c>
      <c r="X306">
        <v>1</v>
      </c>
      <c r="Y306">
        <v>0</v>
      </c>
      <c r="Z306">
        <v>0</v>
      </c>
      <c r="AA306">
        <f>VLOOKUP(D306,[1]Demand!A:B,2,TRUE)</f>
        <v>423</v>
      </c>
      <c r="AB306">
        <f t="shared" si="200"/>
        <v>414</v>
      </c>
      <c r="AC306">
        <f t="shared" si="206"/>
        <v>50</v>
      </c>
      <c r="AD306">
        <f t="shared" si="207"/>
        <v>350</v>
      </c>
      <c r="AE306">
        <f t="shared" si="208"/>
        <v>-14</v>
      </c>
      <c r="AF306">
        <f t="shared" si="232"/>
        <v>350</v>
      </c>
      <c r="AG306">
        <f t="shared" si="232"/>
        <v>14</v>
      </c>
      <c r="AH306">
        <f t="shared" si="233"/>
        <v>0</v>
      </c>
      <c r="AI306">
        <f t="shared" si="233"/>
        <v>0</v>
      </c>
      <c r="AJ306">
        <f t="shared" si="233"/>
        <v>0</v>
      </c>
      <c r="AK306">
        <f t="shared" si="233"/>
        <v>0</v>
      </c>
      <c r="AL306">
        <f t="shared" si="234"/>
        <v>0</v>
      </c>
      <c r="AM306">
        <f t="shared" si="234"/>
        <v>0</v>
      </c>
      <c r="AN306">
        <f t="shared" si="201"/>
        <v>0</v>
      </c>
      <c r="AO306">
        <f t="shared" si="235"/>
        <v>0</v>
      </c>
      <c r="AP306">
        <f t="shared" si="235"/>
        <v>0</v>
      </c>
      <c r="AQ306">
        <f t="shared" si="235"/>
        <v>0</v>
      </c>
      <c r="AR306">
        <f t="shared" si="235"/>
        <v>0</v>
      </c>
      <c r="AS306">
        <f t="shared" si="236"/>
        <v>0</v>
      </c>
      <c r="AT306">
        <f t="shared" si="236"/>
        <v>0</v>
      </c>
      <c r="AU306" t="b">
        <f t="shared" si="209"/>
        <v>0</v>
      </c>
      <c r="AV306" t="b">
        <f t="shared" si="210"/>
        <v>1</v>
      </c>
      <c r="AW306" t="b">
        <f t="shared" si="202"/>
        <v>1</v>
      </c>
      <c r="AX306">
        <f t="shared" si="203"/>
        <v>1</v>
      </c>
      <c r="AY306">
        <f t="shared" si="237"/>
        <v>0</v>
      </c>
      <c r="AZ306">
        <f t="shared" si="237"/>
        <v>1</v>
      </c>
      <c r="BA306">
        <f t="shared" si="237"/>
        <v>0</v>
      </c>
      <c r="BB306">
        <f t="shared" si="237"/>
        <v>1</v>
      </c>
      <c r="BC306">
        <f t="shared" si="238"/>
        <v>0</v>
      </c>
      <c r="BD306">
        <f t="shared" si="238"/>
        <v>0</v>
      </c>
      <c r="BE306">
        <f t="shared" si="211"/>
        <v>0</v>
      </c>
      <c r="BF306">
        <f t="shared" si="212"/>
        <v>0</v>
      </c>
      <c r="BG306">
        <f t="shared" si="213"/>
        <v>0</v>
      </c>
      <c r="BH306">
        <f t="shared" si="214"/>
        <v>0</v>
      </c>
      <c r="BI306">
        <f t="shared" si="215"/>
        <v>0</v>
      </c>
      <c r="BJ306">
        <f t="shared" si="216"/>
        <v>0</v>
      </c>
      <c r="BK306">
        <f t="shared" si="217"/>
        <v>0</v>
      </c>
      <c r="BL306">
        <f t="shared" si="218"/>
        <v>0</v>
      </c>
      <c r="BM306">
        <f t="shared" si="219"/>
        <v>0</v>
      </c>
      <c r="BN306">
        <f t="shared" si="220"/>
        <v>0</v>
      </c>
      <c r="BO306">
        <f t="shared" si="221"/>
        <v>0</v>
      </c>
      <c r="BP306">
        <f t="shared" si="222"/>
        <v>0</v>
      </c>
      <c r="BQ306">
        <f t="shared" si="223"/>
        <v>0</v>
      </c>
      <c r="BR306">
        <f t="shared" si="224"/>
        <v>0</v>
      </c>
      <c r="BS306">
        <f t="shared" si="225"/>
        <v>1</v>
      </c>
      <c r="BT306">
        <f t="shared" si="226"/>
        <v>0</v>
      </c>
      <c r="BU306">
        <f t="shared" si="227"/>
        <v>1</v>
      </c>
      <c r="BV306">
        <f t="shared" si="228"/>
        <v>0</v>
      </c>
      <c r="BW306">
        <f t="shared" si="229"/>
        <v>1</v>
      </c>
      <c r="BX306">
        <f t="shared" si="230"/>
        <v>0</v>
      </c>
      <c r="BY306">
        <f t="shared" si="231"/>
        <v>0</v>
      </c>
      <c r="BZ306">
        <v>1</v>
      </c>
    </row>
    <row r="307" spans="1:78" x14ac:dyDescent="0.2">
      <c r="A307">
        <v>5</v>
      </c>
      <c r="B307">
        <v>944</v>
      </c>
      <c r="C307" t="s">
        <v>46</v>
      </c>
      <c r="D307">
        <v>2</v>
      </c>
      <c r="E307">
        <v>200</v>
      </c>
      <c r="F307">
        <v>1</v>
      </c>
      <c r="G307">
        <v>5</v>
      </c>
      <c r="H307" s="2">
        <v>2.06</v>
      </c>
      <c r="I307" s="1"/>
      <c r="J307">
        <f t="shared" si="204"/>
        <v>0</v>
      </c>
      <c r="K307">
        <f t="shared" si="192"/>
        <v>0</v>
      </c>
      <c r="L307">
        <f t="shared" si="193"/>
        <v>1</v>
      </c>
      <c r="M307">
        <f t="shared" si="194"/>
        <v>0</v>
      </c>
      <c r="N307">
        <f t="shared" si="195"/>
        <v>0</v>
      </c>
      <c r="O307">
        <f t="shared" si="196"/>
        <v>0</v>
      </c>
      <c r="P307">
        <f t="shared" si="197"/>
        <v>0</v>
      </c>
      <c r="Q307">
        <f t="shared" si="198"/>
        <v>0</v>
      </c>
      <c r="R307">
        <f t="shared" si="199"/>
        <v>0</v>
      </c>
      <c r="S307">
        <f>VLOOKUP(D307,[1]stage!A:B,2,TRUE)</f>
        <v>1</v>
      </c>
      <c r="T307">
        <f t="shared" si="205"/>
        <v>1</v>
      </c>
      <c r="U307">
        <v>0</v>
      </c>
      <c r="V307">
        <v>1</v>
      </c>
      <c r="W307">
        <v>0</v>
      </c>
      <c r="X307">
        <v>1</v>
      </c>
      <c r="Y307">
        <v>0</v>
      </c>
      <c r="Z307">
        <v>0</v>
      </c>
      <c r="AA307">
        <f>VLOOKUP(D307,[1]Demand!A:B,2,TRUE)</f>
        <v>152</v>
      </c>
      <c r="AB307">
        <f t="shared" si="200"/>
        <v>423</v>
      </c>
      <c r="AC307">
        <f t="shared" si="206"/>
        <v>400</v>
      </c>
      <c r="AD307">
        <f t="shared" si="207"/>
        <v>-200</v>
      </c>
      <c r="AE307">
        <f t="shared" si="208"/>
        <v>-223</v>
      </c>
      <c r="AF307">
        <f t="shared" si="232"/>
        <v>200</v>
      </c>
      <c r="AG307">
        <f t="shared" si="232"/>
        <v>223</v>
      </c>
      <c r="AH307">
        <f t="shared" si="233"/>
        <v>0</v>
      </c>
      <c r="AI307">
        <f t="shared" si="233"/>
        <v>1</v>
      </c>
      <c r="AJ307">
        <f t="shared" si="233"/>
        <v>0</v>
      </c>
      <c r="AK307">
        <f t="shared" si="233"/>
        <v>1</v>
      </c>
      <c r="AL307">
        <f t="shared" si="234"/>
        <v>0</v>
      </c>
      <c r="AM307">
        <f t="shared" si="234"/>
        <v>0</v>
      </c>
      <c r="AN307">
        <f t="shared" si="201"/>
        <v>0</v>
      </c>
      <c r="AO307">
        <f t="shared" si="235"/>
        <v>0</v>
      </c>
      <c r="AP307">
        <f t="shared" si="235"/>
        <v>0</v>
      </c>
      <c r="AQ307">
        <f t="shared" si="235"/>
        <v>0</v>
      </c>
      <c r="AR307">
        <f t="shared" si="235"/>
        <v>0</v>
      </c>
      <c r="AS307">
        <f t="shared" si="236"/>
        <v>0</v>
      </c>
      <c r="AT307">
        <f t="shared" si="236"/>
        <v>0</v>
      </c>
      <c r="AU307" t="b">
        <f t="shared" si="209"/>
        <v>0</v>
      </c>
      <c r="AV307" t="b">
        <f t="shared" si="210"/>
        <v>0</v>
      </c>
      <c r="AW307" t="b">
        <f t="shared" si="202"/>
        <v>0</v>
      </c>
      <c r="AX307">
        <f t="shared" si="203"/>
        <v>0</v>
      </c>
      <c r="AY307">
        <f t="shared" si="237"/>
        <v>0</v>
      </c>
      <c r="AZ307">
        <f t="shared" si="237"/>
        <v>0</v>
      </c>
      <c r="BA307">
        <f t="shared" si="237"/>
        <v>0</v>
      </c>
      <c r="BB307">
        <f t="shared" si="237"/>
        <v>0</v>
      </c>
      <c r="BC307">
        <f t="shared" si="238"/>
        <v>0</v>
      </c>
      <c r="BD307">
        <f t="shared" si="238"/>
        <v>0</v>
      </c>
      <c r="BE307">
        <f t="shared" si="211"/>
        <v>0</v>
      </c>
      <c r="BF307">
        <f t="shared" si="212"/>
        <v>0</v>
      </c>
      <c r="BG307">
        <f t="shared" si="213"/>
        <v>0</v>
      </c>
      <c r="BH307">
        <f t="shared" si="214"/>
        <v>0</v>
      </c>
      <c r="BI307">
        <f t="shared" si="215"/>
        <v>0</v>
      </c>
      <c r="BJ307">
        <f t="shared" si="216"/>
        <v>0</v>
      </c>
      <c r="BK307">
        <f t="shared" si="217"/>
        <v>0</v>
      </c>
      <c r="BL307">
        <f t="shared" si="218"/>
        <v>0</v>
      </c>
      <c r="BM307">
        <f t="shared" si="219"/>
        <v>0</v>
      </c>
      <c r="BN307">
        <f t="shared" si="220"/>
        <v>0</v>
      </c>
      <c r="BO307">
        <f t="shared" si="221"/>
        <v>0</v>
      </c>
      <c r="BP307">
        <f t="shared" si="222"/>
        <v>0</v>
      </c>
      <c r="BQ307">
        <f t="shared" si="223"/>
        <v>0</v>
      </c>
      <c r="BR307">
        <f t="shared" si="224"/>
        <v>0</v>
      </c>
      <c r="BS307">
        <f t="shared" si="225"/>
        <v>1</v>
      </c>
      <c r="BT307">
        <f t="shared" si="226"/>
        <v>0</v>
      </c>
      <c r="BU307">
        <f t="shared" si="227"/>
        <v>1</v>
      </c>
      <c r="BV307">
        <f t="shared" si="228"/>
        <v>0</v>
      </c>
      <c r="BW307">
        <f t="shared" si="229"/>
        <v>1</v>
      </c>
      <c r="BX307">
        <f t="shared" si="230"/>
        <v>0</v>
      </c>
      <c r="BY307">
        <f t="shared" si="231"/>
        <v>0</v>
      </c>
      <c r="BZ307">
        <v>1</v>
      </c>
    </row>
    <row r="308" spans="1:78" x14ac:dyDescent="0.2">
      <c r="A308">
        <v>5</v>
      </c>
      <c r="B308">
        <v>944</v>
      </c>
      <c r="C308" t="s">
        <v>46</v>
      </c>
      <c r="D308">
        <v>3</v>
      </c>
      <c r="E308">
        <v>100</v>
      </c>
      <c r="F308">
        <v>1</v>
      </c>
      <c r="G308">
        <v>5</v>
      </c>
      <c r="H308" s="2">
        <v>2.06</v>
      </c>
      <c r="I308" s="1"/>
      <c r="J308">
        <f t="shared" si="204"/>
        <v>0</v>
      </c>
      <c r="K308">
        <f t="shared" si="192"/>
        <v>0</v>
      </c>
      <c r="L308">
        <f t="shared" si="193"/>
        <v>0</v>
      </c>
      <c r="M308">
        <f t="shared" si="194"/>
        <v>1</v>
      </c>
      <c r="N308">
        <f t="shared" si="195"/>
        <v>0</v>
      </c>
      <c r="O308">
        <f t="shared" si="196"/>
        <v>0</v>
      </c>
      <c r="P308">
        <f t="shared" si="197"/>
        <v>0</v>
      </c>
      <c r="Q308">
        <f t="shared" si="198"/>
        <v>0</v>
      </c>
      <c r="R308">
        <f t="shared" si="199"/>
        <v>0</v>
      </c>
      <c r="S308">
        <f>VLOOKUP(D308,[1]stage!A:B,2,TRUE)</f>
        <v>1</v>
      </c>
      <c r="T308">
        <f t="shared" si="205"/>
        <v>1</v>
      </c>
      <c r="U308">
        <v>0</v>
      </c>
      <c r="V308">
        <v>1</v>
      </c>
      <c r="W308">
        <v>0</v>
      </c>
      <c r="X308">
        <v>1</v>
      </c>
      <c r="Y308">
        <v>0</v>
      </c>
      <c r="Z308">
        <v>0</v>
      </c>
      <c r="AA308">
        <f>VLOOKUP(D308,[1]Demand!A:B,2,TRUE)</f>
        <v>9</v>
      </c>
      <c r="AB308">
        <f t="shared" si="200"/>
        <v>152</v>
      </c>
      <c r="AC308">
        <f t="shared" si="206"/>
        <v>200</v>
      </c>
      <c r="AD308">
        <f t="shared" si="207"/>
        <v>-100</v>
      </c>
      <c r="AE308">
        <f t="shared" si="208"/>
        <v>-52</v>
      </c>
      <c r="AF308">
        <f t="shared" si="232"/>
        <v>100</v>
      </c>
      <c r="AG308">
        <f t="shared" si="232"/>
        <v>52</v>
      </c>
      <c r="AH308">
        <f t="shared" si="233"/>
        <v>0</v>
      </c>
      <c r="AI308">
        <f t="shared" si="233"/>
        <v>1</v>
      </c>
      <c r="AJ308">
        <f t="shared" si="233"/>
        <v>0</v>
      </c>
      <c r="AK308">
        <f t="shared" si="233"/>
        <v>1</v>
      </c>
      <c r="AL308">
        <f t="shared" si="234"/>
        <v>0</v>
      </c>
      <c r="AM308">
        <f t="shared" si="234"/>
        <v>0</v>
      </c>
      <c r="AN308">
        <f t="shared" si="201"/>
        <v>1</v>
      </c>
      <c r="AO308">
        <f t="shared" si="235"/>
        <v>0</v>
      </c>
      <c r="AP308">
        <f t="shared" si="235"/>
        <v>1</v>
      </c>
      <c r="AQ308">
        <f t="shared" si="235"/>
        <v>0</v>
      </c>
      <c r="AR308">
        <f t="shared" si="235"/>
        <v>1</v>
      </c>
      <c r="AS308">
        <f t="shared" si="236"/>
        <v>0</v>
      </c>
      <c r="AT308">
        <f t="shared" si="236"/>
        <v>0</v>
      </c>
      <c r="AU308" t="b">
        <f t="shared" si="209"/>
        <v>1</v>
      </c>
      <c r="AV308" t="b">
        <f t="shared" si="210"/>
        <v>0</v>
      </c>
      <c r="AW308" t="b">
        <f t="shared" si="202"/>
        <v>1</v>
      </c>
      <c r="AX308">
        <f t="shared" si="203"/>
        <v>1</v>
      </c>
      <c r="AY308">
        <f t="shared" si="237"/>
        <v>0</v>
      </c>
      <c r="AZ308">
        <f t="shared" si="237"/>
        <v>1</v>
      </c>
      <c r="BA308">
        <f t="shared" si="237"/>
        <v>0</v>
      </c>
      <c r="BB308">
        <f t="shared" si="237"/>
        <v>1</v>
      </c>
      <c r="BC308">
        <f t="shared" si="238"/>
        <v>0</v>
      </c>
      <c r="BD308">
        <f t="shared" si="238"/>
        <v>0</v>
      </c>
      <c r="BE308">
        <f t="shared" si="211"/>
        <v>0</v>
      </c>
      <c r="BF308">
        <f t="shared" si="212"/>
        <v>0</v>
      </c>
      <c r="BG308">
        <f t="shared" si="213"/>
        <v>0</v>
      </c>
      <c r="BH308">
        <f t="shared" si="214"/>
        <v>0</v>
      </c>
      <c r="BI308">
        <f t="shared" si="215"/>
        <v>0</v>
      </c>
      <c r="BJ308">
        <f t="shared" si="216"/>
        <v>0</v>
      </c>
      <c r="BK308">
        <f t="shared" si="217"/>
        <v>0</v>
      </c>
      <c r="BL308">
        <f t="shared" si="218"/>
        <v>0</v>
      </c>
      <c r="BM308">
        <f t="shared" si="219"/>
        <v>0</v>
      </c>
      <c r="BN308">
        <f t="shared" si="220"/>
        <v>0</v>
      </c>
      <c r="BO308">
        <f t="shared" si="221"/>
        <v>0</v>
      </c>
      <c r="BP308">
        <f t="shared" si="222"/>
        <v>0</v>
      </c>
      <c r="BQ308">
        <f t="shared" si="223"/>
        <v>0</v>
      </c>
      <c r="BR308">
        <f t="shared" si="224"/>
        <v>0</v>
      </c>
      <c r="BS308">
        <f t="shared" si="225"/>
        <v>1</v>
      </c>
      <c r="BT308">
        <f t="shared" si="226"/>
        <v>0</v>
      </c>
      <c r="BU308">
        <f t="shared" si="227"/>
        <v>1</v>
      </c>
      <c r="BV308">
        <f t="shared" si="228"/>
        <v>0</v>
      </c>
      <c r="BW308">
        <f t="shared" si="229"/>
        <v>1</v>
      </c>
      <c r="BX308">
        <f t="shared" si="230"/>
        <v>0</v>
      </c>
      <c r="BY308">
        <f t="shared" si="231"/>
        <v>0</v>
      </c>
      <c r="BZ308">
        <v>1</v>
      </c>
    </row>
    <row r="309" spans="1:78" x14ac:dyDescent="0.2">
      <c r="A309">
        <v>5</v>
      </c>
      <c r="B309">
        <v>944</v>
      </c>
      <c r="C309" t="s">
        <v>46</v>
      </c>
      <c r="D309">
        <v>4</v>
      </c>
      <c r="E309">
        <v>250</v>
      </c>
      <c r="F309">
        <v>1</v>
      </c>
      <c r="G309">
        <v>5</v>
      </c>
      <c r="H309" s="2">
        <v>2.06</v>
      </c>
      <c r="I309" s="1"/>
      <c r="J309">
        <f t="shared" si="204"/>
        <v>0</v>
      </c>
      <c r="K309">
        <f t="shared" si="192"/>
        <v>0</v>
      </c>
      <c r="L309">
        <f t="shared" si="193"/>
        <v>0</v>
      </c>
      <c r="M309">
        <f t="shared" si="194"/>
        <v>0</v>
      </c>
      <c r="N309">
        <f t="shared" si="195"/>
        <v>1</v>
      </c>
      <c r="O309">
        <f t="shared" si="196"/>
        <v>0</v>
      </c>
      <c r="P309">
        <f t="shared" si="197"/>
        <v>0</v>
      </c>
      <c r="Q309">
        <f t="shared" si="198"/>
        <v>0</v>
      </c>
      <c r="R309">
        <f t="shared" si="199"/>
        <v>0</v>
      </c>
      <c r="S309">
        <f>VLOOKUP(D309,[1]stage!A:B,2,TRUE)</f>
        <v>0</v>
      </c>
      <c r="T309">
        <f t="shared" si="205"/>
        <v>0</v>
      </c>
      <c r="U309">
        <v>0</v>
      </c>
      <c r="V309">
        <v>1</v>
      </c>
      <c r="W309">
        <v>0</v>
      </c>
      <c r="X309">
        <v>1</v>
      </c>
      <c r="Y309">
        <v>0</v>
      </c>
      <c r="Z309">
        <v>0</v>
      </c>
      <c r="AA309">
        <f>VLOOKUP(D309,[1]Demand!A:B,2,TRUE)</f>
        <v>269</v>
      </c>
      <c r="AB309">
        <f t="shared" si="200"/>
        <v>9</v>
      </c>
      <c r="AC309">
        <f t="shared" si="206"/>
        <v>100</v>
      </c>
      <c r="AD309">
        <f t="shared" si="207"/>
        <v>150</v>
      </c>
      <c r="AE309">
        <f t="shared" si="208"/>
        <v>241</v>
      </c>
      <c r="AF309">
        <f t="shared" si="232"/>
        <v>150</v>
      </c>
      <c r="AG309">
        <f t="shared" si="232"/>
        <v>241</v>
      </c>
      <c r="AH309">
        <f t="shared" si="233"/>
        <v>0</v>
      </c>
      <c r="AI309">
        <f t="shared" si="233"/>
        <v>0</v>
      </c>
      <c r="AJ309">
        <f t="shared" si="233"/>
        <v>0</v>
      </c>
      <c r="AK309">
        <f t="shared" si="233"/>
        <v>0</v>
      </c>
      <c r="AL309">
        <f t="shared" si="234"/>
        <v>0</v>
      </c>
      <c r="AM309">
        <f t="shared" si="234"/>
        <v>0</v>
      </c>
      <c r="AN309">
        <f t="shared" si="201"/>
        <v>1</v>
      </c>
      <c r="AO309">
        <f t="shared" si="235"/>
        <v>0</v>
      </c>
      <c r="AP309">
        <f t="shared" si="235"/>
        <v>1</v>
      </c>
      <c r="AQ309">
        <f t="shared" si="235"/>
        <v>0</v>
      </c>
      <c r="AR309">
        <f t="shared" si="235"/>
        <v>1</v>
      </c>
      <c r="AS309">
        <f t="shared" si="236"/>
        <v>0</v>
      </c>
      <c r="AT309">
        <f t="shared" si="236"/>
        <v>0</v>
      </c>
      <c r="AU309" t="b">
        <f t="shared" si="209"/>
        <v>0</v>
      </c>
      <c r="AV309" t="b">
        <f t="shared" si="210"/>
        <v>0</v>
      </c>
      <c r="AW309" t="b">
        <f t="shared" si="202"/>
        <v>0</v>
      </c>
      <c r="AX309">
        <f t="shared" si="203"/>
        <v>0</v>
      </c>
      <c r="AY309">
        <f t="shared" si="237"/>
        <v>0</v>
      </c>
      <c r="AZ309">
        <f t="shared" si="237"/>
        <v>0</v>
      </c>
      <c r="BA309">
        <f t="shared" si="237"/>
        <v>0</v>
      </c>
      <c r="BB309">
        <f t="shared" si="237"/>
        <v>0</v>
      </c>
      <c r="BC309">
        <f t="shared" si="238"/>
        <v>0</v>
      </c>
      <c r="BD309">
        <f t="shared" si="238"/>
        <v>0</v>
      </c>
      <c r="BE309">
        <f t="shared" si="211"/>
        <v>0</v>
      </c>
      <c r="BF309">
        <f t="shared" si="212"/>
        <v>0</v>
      </c>
      <c r="BG309">
        <f t="shared" si="213"/>
        <v>0</v>
      </c>
      <c r="BH309">
        <f t="shared" si="214"/>
        <v>0</v>
      </c>
      <c r="BI309">
        <f t="shared" si="215"/>
        <v>0</v>
      </c>
      <c r="BJ309">
        <f t="shared" si="216"/>
        <v>0</v>
      </c>
      <c r="BK309">
        <f t="shared" si="217"/>
        <v>0</v>
      </c>
      <c r="BL309">
        <f t="shared" si="218"/>
        <v>0</v>
      </c>
      <c r="BM309">
        <f t="shared" si="219"/>
        <v>0</v>
      </c>
      <c r="BN309">
        <f t="shared" si="220"/>
        <v>0</v>
      </c>
      <c r="BO309">
        <f t="shared" si="221"/>
        <v>0</v>
      </c>
      <c r="BP309">
        <f t="shared" si="222"/>
        <v>0</v>
      </c>
      <c r="BQ309">
        <f t="shared" si="223"/>
        <v>0</v>
      </c>
      <c r="BR309">
        <f t="shared" si="224"/>
        <v>0</v>
      </c>
      <c r="BS309">
        <f t="shared" si="225"/>
        <v>1</v>
      </c>
      <c r="BT309">
        <f t="shared" si="226"/>
        <v>0</v>
      </c>
      <c r="BU309">
        <f t="shared" si="227"/>
        <v>1</v>
      </c>
      <c r="BV309">
        <f t="shared" si="228"/>
        <v>0</v>
      </c>
      <c r="BW309">
        <f t="shared" si="229"/>
        <v>1</v>
      </c>
      <c r="BX309">
        <f t="shared" si="230"/>
        <v>0</v>
      </c>
      <c r="BY309">
        <f t="shared" si="231"/>
        <v>0</v>
      </c>
      <c r="BZ309">
        <v>1</v>
      </c>
    </row>
    <row r="310" spans="1:78" x14ac:dyDescent="0.2">
      <c r="A310">
        <v>5</v>
      </c>
      <c r="B310">
        <v>944</v>
      </c>
      <c r="C310" t="s">
        <v>46</v>
      </c>
      <c r="D310">
        <v>5</v>
      </c>
      <c r="E310">
        <v>100</v>
      </c>
      <c r="F310">
        <v>1</v>
      </c>
      <c r="G310">
        <v>5</v>
      </c>
      <c r="H310" s="2">
        <v>2.06</v>
      </c>
      <c r="I310" s="1"/>
      <c r="J310">
        <f t="shared" si="204"/>
        <v>0</v>
      </c>
      <c r="K310">
        <f t="shared" si="192"/>
        <v>0</v>
      </c>
      <c r="L310">
        <f t="shared" si="193"/>
        <v>0</v>
      </c>
      <c r="M310">
        <f t="shared" si="194"/>
        <v>0</v>
      </c>
      <c r="N310">
        <f t="shared" si="195"/>
        <v>0</v>
      </c>
      <c r="O310">
        <f t="shared" si="196"/>
        <v>1</v>
      </c>
      <c r="P310">
        <f t="shared" si="197"/>
        <v>0</v>
      </c>
      <c r="Q310">
        <f t="shared" si="198"/>
        <v>0</v>
      </c>
      <c r="R310">
        <f t="shared" si="199"/>
        <v>0</v>
      </c>
      <c r="S310">
        <f>VLOOKUP(D310,[1]stage!A:B,2,TRUE)</f>
        <v>0</v>
      </c>
      <c r="T310">
        <f t="shared" si="205"/>
        <v>0</v>
      </c>
      <c r="U310">
        <v>0</v>
      </c>
      <c r="V310">
        <v>1</v>
      </c>
      <c r="W310">
        <v>0</v>
      </c>
      <c r="X310">
        <v>1</v>
      </c>
      <c r="Y310">
        <v>0</v>
      </c>
      <c r="Z310">
        <v>0</v>
      </c>
      <c r="AA310">
        <f>VLOOKUP(D310,[1]Demand!A:B,2,TRUE)</f>
        <v>250</v>
      </c>
      <c r="AB310">
        <f t="shared" si="200"/>
        <v>269</v>
      </c>
      <c r="AC310">
        <f t="shared" si="206"/>
        <v>250</v>
      </c>
      <c r="AD310">
        <f t="shared" si="207"/>
        <v>-150</v>
      </c>
      <c r="AE310">
        <f t="shared" si="208"/>
        <v>-169</v>
      </c>
      <c r="AF310">
        <f t="shared" si="232"/>
        <v>150</v>
      </c>
      <c r="AG310">
        <f t="shared" si="232"/>
        <v>169</v>
      </c>
      <c r="AH310">
        <f t="shared" si="233"/>
        <v>0</v>
      </c>
      <c r="AI310">
        <f t="shared" si="233"/>
        <v>0</v>
      </c>
      <c r="AJ310">
        <f t="shared" si="233"/>
        <v>0</v>
      </c>
      <c r="AK310">
        <f t="shared" si="233"/>
        <v>0</v>
      </c>
      <c r="AL310">
        <f t="shared" si="234"/>
        <v>0</v>
      </c>
      <c r="AM310">
        <f t="shared" si="234"/>
        <v>0</v>
      </c>
      <c r="AN310">
        <f t="shared" si="201"/>
        <v>0</v>
      </c>
      <c r="AO310">
        <f t="shared" si="235"/>
        <v>0</v>
      </c>
      <c r="AP310">
        <f t="shared" si="235"/>
        <v>0</v>
      </c>
      <c r="AQ310">
        <f t="shared" si="235"/>
        <v>0</v>
      </c>
      <c r="AR310">
        <f t="shared" si="235"/>
        <v>0</v>
      </c>
      <c r="AS310">
        <f t="shared" si="236"/>
        <v>0</v>
      </c>
      <c r="AT310">
        <f t="shared" si="236"/>
        <v>0</v>
      </c>
      <c r="AU310" t="b">
        <f t="shared" si="209"/>
        <v>0</v>
      </c>
      <c r="AV310" t="b">
        <f t="shared" si="210"/>
        <v>0</v>
      </c>
      <c r="AW310" t="b">
        <f t="shared" si="202"/>
        <v>0</v>
      </c>
      <c r="AX310">
        <f t="shared" si="203"/>
        <v>0</v>
      </c>
      <c r="AY310">
        <f t="shared" si="237"/>
        <v>0</v>
      </c>
      <c r="AZ310">
        <f t="shared" si="237"/>
        <v>0</v>
      </c>
      <c r="BA310">
        <f t="shared" si="237"/>
        <v>0</v>
      </c>
      <c r="BB310">
        <f t="shared" si="237"/>
        <v>0</v>
      </c>
      <c r="BC310">
        <f t="shared" si="238"/>
        <v>0</v>
      </c>
      <c r="BD310">
        <f t="shared" si="238"/>
        <v>0</v>
      </c>
      <c r="BE310">
        <f t="shared" si="211"/>
        <v>0</v>
      </c>
      <c r="BF310">
        <f t="shared" si="212"/>
        <v>0</v>
      </c>
      <c r="BG310">
        <f t="shared" si="213"/>
        <v>0</v>
      </c>
      <c r="BH310">
        <f t="shared" si="214"/>
        <v>0</v>
      </c>
      <c r="BI310">
        <f t="shared" si="215"/>
        <v>0</v>
      </c>
      <c r="BJ310">
        <f t="shared" si="216"/>
        <v>0</v>
      </c>
      <c r="BK310">
        <f t="shared" si="217"/>
        <v>0</v>
      </c>
      <c r="BL310">
        <f t="shared" si="218"/>
        <v>0</v>
      </c>
      <c r="BM310">
        <f t="shared" si="219"/>
        <v>0</v>
      </c>
      <c r="BN310">
        <f t="shared" si="220"/>
        <v>0</v>
      </c>
      <c r="BO310">
        <f t="shared" si="221"/>
        <v>0</v>
      </c>
      <c r="BP310">
        <f t="shared" si="222"/>
        <v>0</v>
      </c>
      <c r="BQ310">
        <f t="shared" si="223"/>
        <v>0</v>
      </c>
      <c r="BR310">
        <f t="shared" si="224"/>
        <v>0</v>
      </c>
      <c r="BS310">
        <f t="shared" si="225"/>
        <v>1</v>
      </c>
      <c r="BT310">
        <f t="shared" si="226"/>
        <v>0</v>
      </c>
      <c r="BU310">
        <f t="shared" si="227"/>
        <v>1</v>
      </c>
      <c r="BV310">
        <f t="shared" si="228"/>
        <v>0</v>
      </c>
      <c r="BW310">
        <f t="shared" si="229"/>
        <v>1</v>
      </c>
      <c r="BX310">
        <f t="shared" si="230"/>
        <v>0</v>
      </c>
      <c r="BY310">
        <f t="shared" si="231"/>
        <v>0</v>
      </c>
      <c r="BZ310">
        <v>1</v>
      </c>
    </row>
    <row r="311" spans="1:78" x14ac:dyDescent="0.2">
      <c r="A311">
        <v>5</v>
      </c>
      <c r="B311">
        <v>944</v>
      </c>
      <c r="C311" t="s">
        <v>46</v>
      </c>
      <c r="D311">
        <v>6</v>
      </c>
      <c r="E311">
        <v>100</v>
      </c>
      <c r="F311">
        <v>1</v>
      </c>
      <c r="G311">
        <v>5</v>
      </c>
      <c r="H311" s="2">
        <v>2.06</v>
      </c>
      <c r="I311" s="1"/>
      <c r="J311">
        <f t="shared" si="204"/>
        <v>0</v>
      </c>
      <c r="K311">
        <f t="shared" si="192"/>
        <v>0</v>
      </c>
      <c r="L311">
        <f t="shared" si="193"/>
        <v>0</v>
      </c>
      <c r="M311">
        <f t="shared" si="194"/>
        <v>0</v>
      </c>
      <c r="N311">
        <f t="shared" si="195"/>
        <v>0</v>
      </c>
      <c r="O311">
        <f t="shared" si="196"/>
        <v>0</v>
      </c>
      <c r="P311">
        <f t="shared" si="197"/>
        <v>1</v>
      </c>
      <c r="Q311">
        <f t="shared" si="198"/>
        <v>0</v>
      </c>
      <c r="R311">
        <f t="shared" si="199"/>
        <v>0</v>
      </c>
      <c r="S311">
        <f>VLOOKUP(D311,[1]stage!A:B,2,TRUE)</f>
        <v>0</v>
      </c>
      <c r="T311">
        <f t="shared" si="205"/>
        <v>0</v>
      </c>
      <c r="U311">
        <v>0</v>
      </c>
      <c r="V311">
        <v>1</v>
      </c>
      <c r="W311">
        <v>0</v>
      </c>
      <c r="X311">
        <v>1</v>
      </c>
      <c r="Y311">
        <v>0</v>
      </c>
      <c r="Z311">
        <v>0</v>
      </c>
      <c r="AA311">
        <f>VLOOKUP(D311,[1]Demand!A:B,2,TRUE)</f>
        <v>19</v>
      </c>
      <c r="AB311">
        <f t="shared" si="200"/>
        <v>250</v>
      </c>
      <c r="AC311">
        <f t="shared" si="206"/>
        <v>100</v>
      </c>
      <c r="AD311">
        <f t="shared" si="207"/>
        <v>0</v>
      </c>
      <c r="AE311">
        <f t="shared" si="208"/>
        <v>-150</v>
      </c>
      <c r="AF311">
        <f t="shared" si="232"/>
        <v>0</v>
      </c>
      <c r="AG311">
        <f t="shared" si="232"/>
        <v>150</v>
      </c>
      <c r="AH311">
        <f t="shared" si="233"/>
        <v>0</v>
      </c>
      <c r="AI311">
        <f t="shared" si="233"/>
        <v>0</v>
      </c>
      <c r="AJ311">
        <f t="shared" si="233"/>
        <v>0</v>
      </c>
      <c r="AK311">
        <f t="shared" si="233"/>
        <v>0</v>
      </c>
      <c r="AL311">
        <f t="shared" si="234"/>
        <v>0</v>
      </c>
      <c r="AM311">
        <f t="shared" si="234"/>
        <v>0</v>
      </c>
      <c r="AN311">
        <f t="shared" si="201"/>
        <v>0</v>
      </c>
      <c r="AO311">
        <f t="shared" si="235"/>
        <v>0</v>
      </c>
      <c r="AP311">
        <f t="shared" si="235"/>
        <v>0</v>
      </c>
      <c r="AQ311">
        <f t="shared" si="235"/>
        <v>0</v>
      </c>
      <c r="AR311">
        <f t="shared" si="235"/>
        <v>0</v>
      </c>
      <c r="AS311">
        <f t="shared" si="236"/>
        <v>0</v>
      </c>
      <c r="AT311">
        <f t="shared" si="236"/>
        <v>0</v>
      </c>
      <c r="AU311" t="b">
        <f t="shared" si="209"/>
        <v>0</v>
      </c>
      <c r="AV311" t="b">
        <f t="shared" si="210"/>
        <v>0</v>
      </c>
      <c r="AW311" t="b">
        <f t="shared" si="202"/>
        <v>0</v>
      </c>
      <c r="AX311">
        <f t="shared" si="203"/>
        <v>0</v>
      </c>
      <c r="AY311">
        <f t="shared" si="237"/>
        <v>0</v>
      </c>
      <c r="AZ311">
        <f t="shared" si="237"/>
        <v>0</v>
      </c>
      <c r="BA311">
        <f t="shared" si="237"/>
        <v>0</v>
      </c>
      <c r="BB311">
        <f t="shared" si="237"/>
        <v>0</v>
      </c>
      <c r="BC311">
        <f t="shared" si="238"/>
        <v>0</v>
      </c>
      <c r="BD311">
        <f t="shared" si="238"/>
        <v>0</v>
      </c>
      <c r="BE311">
        <f t="shared" si="211"/>
        <v>0</v>
      </c>
      <c r="BF311">
        <f t="shared" si="212"/>
        <v>0</v>
      </c>
      <c r="BG311">
        <f t="shared" si="213"/>
        <v>0</v>
      </c>
      <c r="BH311">
        <f t="shared" si="214"/>
        <v>0</v>
      </c>
      <c r="BI311">
        <f t="shared" si="215"/>
        <v>0</v>
      </c>
      <c r="BJ311">
        <f t="shared" si="216"/>
        <v>0</v>
      </c>
      <c r="BK311">
        <f t="shared" si="217"/>
        <v>0</v>
      </c>
      <c r="BL311">
        <f t="shared" si="218"/>
        <v>0</v>
      </c>
      <c r="BM311">
        <f t="shared" si="219"/>
        <v>0</v>
      </c>
      <c r="BN311">
        <f t="shared" si="220"/>
        <v>0</v>
      </c>
      <c r="BO311">
        <f t="shared" si="221"/>
        <v>0</v>
      </c>
      <c r="BP311">
        <f t="shared" si="222"/>
        <v>0</v>
      </c>
      <c r="BQ311">
        <f t="shared" si="223"/>
        <v>0</v>
      </c>
      <c r="BR311">
        <f t="shared" si="224"/>
        <v>0</v>
      </c>
      <c r="BS311">
        <f t="shared" si="225"/>
        <v>1</v>
      </c>
      <c r="BT311">
        <f t="shared" si="226"/>
        <v>0</v>
      </c>
      <c r="BU311">
        <f t="shared" si="227"/>
        <v>1</v>
      </c>
      <c r="BV311">
        <f t="shared" si="228"/>
        <v>0</v>
      </c>
      <c r="BW311">
        <f t="shared" si="229"/>
        <v>1</v>
      </c>
      <c r="BX311">
        <f t="shared" si="230"/>
        <v>0</v>
      </c>
      <c r="BY311">
        <f t="shared" si="231"/>
        <v>0</v>
      </c>
      <c r="BZ311">
        <v>1</v>
      </c>
    </row>
    <row r="312" spans="1:78" x14ac:dyDescent="0.2">
      <c r="A312">
        <v>5</v>
      </c>
      <c r="B312">
        <v>944</v>
      </c>
      <c r="C312" t="s">
        <v>46</v>
      </c>
      <c r="D312">
        <v>7</v>
      </c>
      <c r="E312">
        <v>250</v>
      </c>
      <c r="F312">
        <v>1</v>
      </c>
      <c r="G312">
        <v>5</v>
      </c>
      <c r="H312" s="2">
        <v>2.06</v>
      </c>
      <c r="I312" s="1"/>
      <c r="J312">
        <f t="shared" si="204"/>
        <v>0</v>
      </c>
      <c r="K312">
        <f t="shared" si="192"/>
        <v>0</v>
      </c>
      <c r="L312">
        <f t="shared" si="193"/>
        <v>0</v>
      </c>
      <c r="M312">
        <f t="shared" si="194"/>
        <v>0</v>
      </c>
      <c r="N312">
        <f t="shared" si="195"/>
        <v>0</v>
      </c>
      <c r="O312">
        <f t="shared" si="196"/>
        <v>0</v>
      </c>
      <c r="P312">
        <f t="shared" si="197"/>
        <v>0</v>
      </c>
      <c r="Q312">
        <f t="shared" si="198"/>
        <v>1</v>
      </c>
      <c r="R312">
        <f t="shared" si="199"/>
        <v>0</v>
      </c>
      <c r="S312">
        <f>VLOOKUP(D312,[1]stage!A:B,2,TRUE)</f>
        <v>0</v>
      </c>
      <c r="T312">
        <f t="shared" si="205"/>
        <v>0</v>
      </c>
      <c r="U312">
        <v>0</v>
      </c>
      <c r="V312">
        <v>1</v>
      </c>
      <c r="W312">
        <v>0</v>
      </c>
      <c r="X312">
        <v>1</v>
      </c>
      <c r="Y312">
        <v>0</v>
      </c>
      <c r="Z312">
        <v>0</v>
      </c>
      <c r="AA312">
        <f>VLOOKUP(D312,[1]Demand!A:B,2,TRUE)</f>
        <v>321</v>
      </c>
      <c r="AB312">
        <f t="shared" si="200"/>
        <v>19</v>
      </c>
      <c r="AC312">
        <f t="shared" si="206"/>
        <v>100</v>
      </c>
      <c r="AD312">
        <f t="shared" si="207"/>
        <v>150</v>
      </c>
      <c r="AE312">
        <f t="shared" si="208"/>
        <v>231</v>
      </c>
      <c r="AF312">
        <f t="shared" si="232"/>
        <v>150</v>
      </c>
      <c r="AG312">
        <f t="shared" si="232"/>
        <v>231</v>
      </c>
      <c r="AH312">
        <f t="shared" si="233"/>
        <v>0</v>
      </c>
      <c r="AI312">
        <f t="shared" si="233"/>
        <v>0</v>
      </c>
      <c r="AJ312">
        <f t="shared" si="233"/>
        <v>0</v>
      </c>
      <c r="AK312">
        <f t="shared" si="233"/>
        <v>0</v>
      </c>
      <c r="AL312">
        <f t="shared" si="234"/>
        <v>0</v>
      </c>
      <c r="AM312">
        <f t="shared" si="234"/>
        <v>0</v>
      </c>
      <c r="AN312">
        <f t="shared" si="201"/>
        <v>1</v>
      </c>
      <c r="AO312">
        <f t="shared" si="235"/>
        <v>0</v>
      </c>
      <c r="AP312">
        <f t="shared" si="235"/>
        <v>1</v>
      </c>
      <c r="AQ312">
        <f t="shared" si="235"/>
        <v>0</v>
      </c>
      <c r="AR312">
        <f t="shared" si="235"/>
        <v>1</v>
      </c>
      <c r="AS312">
        <f t="shared" si="236"/>
        <v>0</v>
      </c>
      <c r="AT312">
        <f t="shared" si="236"/>
        <v>0</v>
      </c>
      <c r="AU312" t="b">
        <f t="shared" si="209"/>
        <v>0</v>
      </c>
      <c r="AV312" t="b">
        <f t="shared" si="210"/>
        <v>0</v>
      </c>
      <c r="AW312" t="b">
        <f t="shared" si="202"/>
        <v>0</v>
      </c>
      <c r="AX312">
        <f t="shared" si="203"/>
        <v>0</v>
      </c>
      <c r="AY312">
        <f t="shared" si="237"/>
        <v>0</v>
      </c>
      <c r="AZ312">
        <f t="shared" si="237"/>
        <v>0</v>
      </c>
      <c r="BA312">
        <f t="shared" si="237"/>
        <v>0</v>
      </c>
      <c r="BB312">
        <f t="shared" si="237"/>
        <v>0</v>
      </c>
      <c r="BC312">
        <f t="shared" si="238"/>
        <v>0</v>
      </c>
      <c r="BD312">
        <f t="shared" si="238"/>
        <v>0</v>
      </c>
      <c r="BE312">
        <f t="shared" si="211"/>
        <v>0</v>
      </c>
      <c r="BF312">
        <f t="shared" si="212"/>
        <v>0</v>
      </c>
      <c r="BG312">
        <f t="shared" si="213"/>
        <v>0</v>
      </c>
      <c r="BH312">
        <f t="shared" si="214"/>
        <v>0</v>
      </c>
      <c r="BI312">
        <f t="shared" si="215"/>
        <v>0</v>
      </c>
      <c r="BJ312">
        <f t="shared" si="216"/>
        <v>0</v>
      </c>
      <c r="BK312">
        <f t="shared" si="217"/>
        <v>0</v>
      </c>
      <c r="BL312">
        <f t="shared" si="218"/>
        <v>0</v>
      </c>
      <c r="BM312">
        <f t="shared" si="219"/>
        <v>0</v>
      </c>
      <c r="BN312">
        <f t="shared" si="220"/>
        <v>0</v>
      </c>
      <c r="BO312">
        <f t="shared" si="221"/>
        <v>0</v>
      </c>
      <c r="BP312">
        <f t="shared" si="222"/>
        <v>0</v>
      </c>
      <c r="BQ312">
        <f t="shared" si="223"/>
        <v>0</v>
      </c>
      <c r="BR312">
        <f t="shared" si="224"/>
        <v>0</v>
      </c>
      <c r="BS312">
        <f t="shared" si="225"/>
        <v>1</v>
      </c>
      <c r="BT312">
        <f t="shared" si="226"/>
        <v>0</v>
      </c>
      <c r="BU312">
        <f t="shared" si="227"/>
        <v>1</v>
      </c>
      <c r="BV312">
        <f t="shared" si="228"/>
        <v>0</v>
      </c>
      <c r="BW312">
        <f t="shared" si="229"/>
        <v>1</v>
      </c>
      <c r="BX312">
        <f t="shared" si="230"/>
        <v>0</v>
      </c>
      <c r="BY312">
        <f t="shared" si="231"/>
        <v>0</v>
      </c>
      <c r="BZ312">
        <v>1</v>
      </c>
    </row>
    <row r="313" spans="1:78" x14ac:dyDescent="0.2">
      <c r="A313">
        <v>5</v>
      </c>
      <c r="B313">
        <v>944</v>
      </c>
      <c r="C313" t="s">
        <v>46</v>
      </c>
      <c r="D313">
        <v>8</v>
      </c>
      <c r="E313">
        <v>300</v>
      </c>
      <c r="F313">
        <v>1</v>
      </c>
      <c r="G313">
        <v>5</v>
      </c>
      <c r="H313" s="2">
        <v>2.06</v>
      </c>
      <c r="I313" s="1"/>
      <c r="J313">
        <f t="shared" si="204"/>
        <v>0</v>
      </c>
      <c r="K313">
        <f t="shared" si="192"/>
        <v>0</v>
      </c>
      <c r="L313">
        <f t="shared" si="193"/>
        <v>0</v>
      </c>
      <c r="M313">
        <f t="shared" si="194"/>
        <v>0</v>
      </c>
      <c r="N313">
        <f t="shared" si="195"/>
        <v>0</v>
      </c>
      <c r="O313">
        <f t="shared" si="196"/>
        <v>0</v>
      </c>
      <c r="P313">
        <f t="shared" si="197"/>
        <v>0</v>
      </c>
      <c r="Q313">
        <f t="shared" si="198"/>
        <v>0</v>
      </c>
      <c r="R313">
        <f t="shared" si="199"/>
        <v>1</v>
      </c>
      <c r="S313">
        <f>VLOOKUP(D313,[1]stage!A:B,2,TRUE)</f>
        <v>0</v>
      </c>
      <c r="T313">
        <f t="shared" si="205"/>
        <v>0</v>
      </c>
      <c r="U313">
        <v>0</v>
      </c>
      <c r="V313">
        <v>1</v>
      </c>
      <c r="W313">
        <v>0</v>
      </c>
      <c r="X313">
        <v>1</v>
      </c>
      <c r="Y313">
        <v>0</v>
      </c>
      <c r="Z313">
        <v>0</v>
      </c>
      <c r="AA313">
        <f>VLOOKUP(D313,[1]Demand!A:B,2,TRUE)</f>
        <v>414</v>
      </c>
      <c r="AB313">
        <f t="shared" si="200"/>
        <v>321</v>
      </c>
      <c r="AC313">
        <f t="shared" si="206"/>
        <v>250</v>
      </c>
      <c r="AD313">
        <f t="shared" si="207"/>
        <v>50</v>
      </c>
      <c r="AE313">
        <f t="shared" si="208"/>
        <v>-21</v>
      </c>
      <c r="AF313">
        <f t="shared" si="232"/>
        <v>50</v>
      </c>
      <c r="AG313">
        <f t="shared" si="232"/>
        <v>21</v>
      </c>
      <c r="AH313">
        <f t="shared" si="233"/>
        <v>0</v>
      </c>
      <c r="AI313">
        <f t="shared" si="233"/>
        <v>0</v>
      </c>
      <c r="AJ313">
        <f t="shared" si="233"/>
        <v>0</v>
      </c>
      <c r="AK313">
        <f t="shared" si="233"/>
        <v>0</v>
      </c>
      <c r="AL313">
        <f t="shared" si="234"/>
        <v>0</v>
      </c>
      <c r="AM313">
        <f t="shared" si="234"/>
        <v>0</v>
      </c>
      <c r="AN313">
        <f t="shared" si="201"/>
        <v>0</v>
      </c>
      <c r="AO313">
        <f t="shared" si="235"/>
        <v>0</v>
      </c>
      <c r="AP313">
        <f t="shared" si="235"/>
        <v>0</v>
      </c>
      <c r="AQ313">
        <f t="shared" si="235"/>
        <v>0</v>
      </c>
      <c r="AR313">
        <f t="shared" si="235"/>
        <v>0</v>
      </c>
      <c r="AS313">
        <f t="shared" si="236"/>
        <v>0</v>
      </c>
      <c r="AT313">
        <f t="shared" si="236"/>
        <v>0</v>
      </c>
      <c r="AU313" t="b">
        <f t="shared" si="209"/>
        <v>0</v>
      </c>
      <c r="AV313" t="b">
        <f t="shared" si="210"/>
        <v>1</v>
      </c>
      <c r="AW313" t="b">
        <f t="shared" si="202"/>
        <v>1</v>
      </c>
      <c r="AX313">
        <f t="shared" si="203"/>
        <v>1</v>
      </c>
      <c r="AY313">
        <f t="shared" si="237"/>
        <v>0</v>
      </c>
      <c r="AZ313">
        <f t="shared" si="237"/>
        <v>1</v>
      </c>
      <c r="BA313">
        <f t="shared" si="237"/>
        <v>0</v>
      </c>
      <c r="BB313">
        <f t="shared" si="237"/>
        <v>1</v>
      </c>
      <c r="BC313">
        <f t="shared" si="238"/>
        <v>0</v>
      </c>
      <c r="BD313">
        <f t="shared" si="238"/>
        <v>0</v>
      </c>
      <c r="BE313">
        <f t="shared" si="211"/>
        <v>0</v>
      </c>
      <c r="BF313">
        <f t="shared" si="212"/>
        <v>0</v>
      </c>
      <c r="BG313">
        <f t="shared" si="213"/>
        <v>0</v>
      </c>
      <c r="BH313">
        <f t="shared" si="214"/>
        <v>0</v>
      </c>
      <c r="BI313">
        <f t="shared" si="215"/>
        <v>0</v>
      </c>
      <c r="BJ313">
        <f t="shared" si="216"/>
        <v>0</v>
      </c>
      <c r="BK313">
        <f t="shared" si="217"/>
        <v>0</v>
      </c>
      <c r="BL313">
        <f t="shared" si="218"/>
        <v>0</v>
      </c>
      <c r="BM313">
        <f t="shared" si="219"/>
        <v>0</v>
      </c>
      <c r="BN313">
        <f t="shared" si="220"/>
        <v>0</v>
      </c>
      <c r="BO313">
        <f t="shared" si="221"/>
        <v>0</v>
      </c>
      <c r="BP313">
        <f t="shared" si="222"/>
        <v>0</v>
      </c>
      <c r="BQ313">
        <f t="shared" si="223"/>
        <v>0</v>
      </c>
      <c r="BR313">
        <f t="shared" si="224"/>
        <v>0</v>
      </c>
      <c r="BS313">
        <f t="shared" si="225"/>
        <v>1</v>
      </c>
      <c r="BT313">
        <f t="shared" si="226"/>
        <v>0</v>
      </c>
      <c r="BU313">
        <f t="shared" si="227"/>
        <v>1</v>
      </c>
      <c r="BV313">
        <f t="shared" si="228"/>
        <v>0</v>
      </c>
      <c r="BW313">
        <f t="shared" si="229"/>
        <v>1</v>
      </c>
      <c r="BX313">
        <f t="shared" si="230"/>
        <v>0</v>
      </c>
      <c r="BY313">
        <f t="shared" si="231"/>
        <v>0</v>
      </c>
      <c r="BZ313">
        <v>1</v>
      </c>
    </row>
    <row r="314" spans="1:78" x14ac:dyDescent="0.2">
      <c r="A314">
        <v>5</v>
      </c>
      <c r="B314">
        <v>945</v>
      </c>
      <c r="C314" t="s">
        <v>47</v>
      </c>
      <c r="D314">
        <v>1</v>
      </c>
      <c r="E314">
        <v>250</v>
      </c>
      <c r="F314">
        <v>3</v>
      </c>
      <c r="G314">
        <v>7</v>
      </c>
      <c r="H314" s="2">
        <v>1.36</v>
      </c>
      <c r="I314" s="1"/>
      <c r="J314">
        <f t="shared" si="204"/>
        <v>1</v>
      </c>
      <c r="K314">
        <f t="shared" si="192"/>
        <v>1</v>
      </c>
      <c r="L314">
        <f t="shared" si="193"/>
        <v>0</v>
      </c>
      <c r="M314">
        <f t="shared" si="194"/>
        <v>0</v>
      </c>
      <c r="N314">
        <f t="shared" si="195"/>
        <v>0</v>
      </c>
      <c r="O314">
        <f t="shared" si="196"/>
        <v>0</v>
      </c>
      <c r="P314">
        <f t="shared" si="197"/>
        <v>0</v>
      </c>
      <c r="Q314">
        <f t="shared" si="198"/>
        <v>0</v>
      </c>
      <c r="R314">
        <f t="shared" si="199"/>
        <v>0</v>
      </c>
      <c r="S314">
        <f>VLOOKUP(D314,[1]stage!A:B,2,TRUE)</f>
        <v>0</v>
      </c>
      <c r="T314">
        <f t="shared" si="205"/>
        <v>0</v>
      </c>
      <c r="U314">
        <v>0</v>
      </c>
      <c r="V314">
        <v>1</v>
      </c>
      <c r="W314">
        <v>0</v>
      </c>
      <c r="X314">
        <v>1</v>
      </c>
      <c r="Y314">
        <v>0</v>
      </c>
      <c r="Z314">
        <v>0</v>
      </c>
      <c r="AA314">
        <f>VLOOKUP(D314,[1]Demand!A:B,2,TRUE)</f>
        <v>423</v>
      </c>
      <c r="AB314">
        <f t="shared" si="200"/>
        <v>414</v>
      </c>
      <c r="AC314">
        <f t="shared" si="206"/>
        <v>300</v>
      </c>
      <c r="AD314">
        <f t="shared" si="207"/>
        <v>-50</v>
      </c>
      <c r="AE314">
        <f t="shared" si="208"/>
        <v>-164</v>
      </c>
      <c r="AF314">
        <f t="shared" si="232"/>
        <v>50</v>
      </c>
      <c r="AG314">
        <f t="shared" si="232"/>
        <v>164</v>
      </c>
      <c r="AH314">
        <f t="shared" si="233"/>
        <v>0</v>
      </c>
      <c r="AI314">
        <f t="shared" si="233"/>
        <v>0</v>
      </c>
      <c r="AJ314">
        <f t="shared" si="233"/>
        <v>0</v>
      </c>
      <c r="AK314">
        <f t="shared" si="233"/>
        <v>0</v>
      </c>
      <c r="AL314">
        <f t="shared" si="234"/>
        <v>0</v>
      </c>
      <c r="AM314">
        <f t="shared" si="234"/>
        <v>0</v>
      </c>
      <c r="AN314">
        <f t="shared" si="201"/>
        <v>0</v>
      </c>
      <c r="AO314">
        <f t="shared" si="235"/>
        <v>0</v>
      </c>
      <c r="AP314">
        <f t="shared" si="235"/>
        <v>0</v>
      </c>
      <c r="AQ314">
        <f t="shared" si="235"/>
        <v>0</v>
      </c>
      <c r="AR314">
        <f t="shared" si="235"/>
        <v>0</v>
      </c>
      <c r="AS314">
        <f t="shared" si="236"/>
        <v>0</v>
      </c>
      <c r="AT314">
        <f t="shared" si="236"/>
        <v>0</v>
      </c>
      <c r="AU314" t="b">
        <f t="shared" si="209"/>
        <v>0</v>
      </c>
      <c r="AV314" t="b">
        <f t="shared" si="210"/>
        <v>0</v>
      </c>
      <c r="AW314" t="b">
        <f t="shared" si="202"/>
        <v>0</v>
      </c>
      <c r="AX314">
        <f t="shared" si="203"/>
        <v>0</v>
      </c>
      <c r="AY314">
        <f t="shared" si="237"/>
        <v>0</v>
      </c>
      <c r="AZ314">
        <f t="shared" si="237"/>
        <v>0</v>
      </c>
      <c r="BA314">
        <f t="shared" si="237"/>
        <v>0</v>
      </c>
      <c r="BB314">
        <f t="shared" si="237"/>
        <v>0</v>
      </c>
      <c r="BC314">
        <f t="shared" si="238"/>
        <v>0</v>
      </c>
      <c r="BD314">
        <f t="shared" si="238"/>
        <v>0</v>
      </c>
      <c r="BE314">
        <f t="shared" si="211"/>
        <v>0</v>
      </c>
      <c r="BF314">
        <f t="shared" si="212"/>
        <v>0</v>
      </c>
      <c r="BG314">
        <f t="shared" si="213"/>
        <v>0</v>
      </c>
      <c r="BH314">
        <f t="shared" si="214"/>
        <v>0</v>
      </c>
      <c r="BI314">
        <f t="shared" si="215"/>
        <v>0</v>
      </c>
      <c r="BJ314">
        <f t="shared" si="216"/>
        <v>0</v>
      </c>
      <c r="BK314">
        <f t="shared" si="217"/>
        <v>0</v>
      </c>
      <c r="BL314">
        <f t="shared" si="218"/>
        <v>0</v>
      </c>
      <c r="BM314">
        <f t="shared" si="219"/>
        <v>0</v>
      </c>
      <c r="BN314">
        <f t="shared" si="220"/>
        <v>0</v>
      </c>
      <c r="BO314">
        <f t="shared" si="221"/>
        <v>0</v>
      </c>
      <c r="BP314">
        <f t="shared" si="222"/>
        <v>0</v>
      </c>
      <c r="BQ314">
        <f t="shared" si="223"/>
        <v>0</v>
      </c>
      <c r="BR314">
        <f t="shared" si="224"/>
        <v>0</v>
      </c>
      <c r="BS314">
        <f t="shared" si="225"/>
        <v>1</v>
      </c>
      <c r="BT314">
        <f t="shared" si="226"/>
        <v>0</v>
      </c>
      <c r="BU314">
        <f t="shared" si="227"/>
        <v>1</v>
      </c>
      <c r="BV314">
        <f t="shared" si="228"/>
        <v>0</v>
      </c>
      <c r="BW314">
        <f t="shared" si="229"/>
        <v>1</v>
      </c>
      <c r="BX314">
        <f t="shared" si="230"/>
        <v>0</v>
      </c>
      <c r="BY314">
        <f t="shared" si="231"/>
        <v>0</v>
      </c>
      <c r="BZ314">
        <v>1</v>
      </c>
    </row>
    <row r="315" spans="1:78" x14ac:dyDescent="0.2">
      <c r="A315">
        <v>5</v>
      </c>
      <c r="B315">
        <v>945</v>
      </c>
      <c r="C315" t="s">
        <v>47</v>
      </c>
      <c r="D315">
        <v>2</v>
      </c>
      <c r="E315">
        <v>350</v>
      </c>
      <c r="F315">
        <v>3</v>
      </c>
      <c r="G315">
        <v>7</v>
      </c>
      <c r="H315" s="2">
        <v>1.36</v>
      </c>
      <c r="I315" s="1"/>
      <c r="J315">
        <f t="shared" si="204"/>
        <v>1</v>
      </c>
      <c r="K315">
        <f t="shared" si="192"/>
        <v>0</v>
      </c>
      <c r="L315">
        <f t="shared" si="193"/>
        <v>1</v>
      </c>
      <c r="M315">
        <f t="shared" si="194"/>
        <v>0</v>
      </c>
      <c r="N315">
        <f t="shared" si="195"/>
        <v>0</v>
      </c>
      <c r="O315">
        <f t="shared" si="196"/>
        <v>0</v>
      </c>
      <c r="P315">
        <f t="shared" si="197"/>
        <v>0</v>
      </c>
      <c r="Q315">
        <f t="shared" si="198"/>
        <v>0</v>
      </c>
      <c r="R315">
        <f t="shared" si="199"/>
        <v>0</v>
      </c>
      <c r="S315">
        <f>VLOOKUP(D315,[1]stage!A:B,2,TRUE)</f>
        <v>1</v>
      </c>
      <c r="T315">
        <f t="shared" si="205"/>
        <v>1</v>
      </c>
      <c r="U315">
        <v>0</v>
      </c>
      <c r="V315">
        <v>1</v>
      </c>
      <c r="W315">
        <v>0</v>
      </c>
      <c r="X315">
        <v>1</v>
      </c>
      <c r="Y315">
        <v>0</v>
      </c>
      <c r="Z315">
        <v>0</v>
      </c>
      <c r="AA315">
        <f>VLOOKUP(D315,[1]Demand!A:B,2,TRUE)</f>
        <v>152</v>
      </c>
      <c r="AB315">
        <f t="shared" si="200"/>
        <v>423</v>
      </c>
      <c r="AC315">
        <f t="shared" si="206"/>
        <v>250</v>
      </c>
      <c r="AD315">
        <f t="shared" si="207"/>
        <v>100</v>
      </c>
      <c r="AE315">
        <f t="shared" si="208"/>
        <v>-73</v>
      </c>
      <c r="AF315">
        <f t="shared" si="232"/>
        <v>100</v>
      </c>
      <c r="AG315">
        <f t="shared" si="232"/>
        <v>73</v>
      </c>
      <c r="AH315">
        <f t="shared" si="233"/>
        <v>0</v>
      </c>
      <c r="AI315">
        <f t="shared" si="233"/>
        <v>1</v>
      </c>
      <c r="AJ315">
        <f t="shared" si="233"/>
        <v>0</v>
      </c>
      <c r="AK315">
        <f t="shared" si="233"/>
        <v>1</v>
      </c>
      <c r="AL315">
        <f t="shared" si="234"/>
        <v>0</v>
      </c>
      <c r="AM315">
        <f t="shared" si="234"/>
        <v>0</v>
      </c>
      <c r="AN315">
        <f t="shared" si="201"/>
        <v>0</v>
      </c>
      <c r="AO315">
        <f t="shared" si="235"/>
        <v>0</v>
      </c>
      <c r="AP315">
        <f t="shared" si="235"/>
        <v>0</v>
      </c>
      <c r="AQ315">
        <f t="shared" si="235"/>
        <v>0</v>
      </c>
      <c r="AR315">
        <f t="shared" si="235"/>
        <v>0</v>
      </c>
      <c r="AS315">
        <f t="shared" si="236"/>
        <v>0</v>
      </c>
      <c r="AT315">
        <f t="shared" si="236"/>
        <v>0</v>
      </c>
      <c r="AU315" t="b">
        <f t="shared" si="209"/>
        <v>0</v>
      </c>
      <c r="AV315" t="b">
        <f t="shared" si="210"/>
        <v>1</v>
      </c>
      <c r="AW315" t="b">
        <f t="shared" si="202"/>
        <v>1</v>
      </c>
      <c r="AX315">
        <f t="shared" si="203"/>
        <v>1</v>
      </c>
      <c r="AY315">
        <f t="shared" si="237"/>
        <v>0</v>
      </c>
      <c r="AZ315">
        <f t="shared" si="237"/>
        <v>1</v>
      </c>
      <c r="BA315">
        <f t="shared" si="237"/>
        <v>0</v>
      </c>
      <c r="BB315">
        <f t="shared" si="237"/>
        <v>1</v>
      </c>
      <c r="BC315">
        <f t="shared" si="238"/>
        <v>0</v>
      </c>
      <c r="BD315">
        <f t="shared" si="238"/>
        <v>0</v>
      </c>
      <c r="BE315">
        <f t="shared" si="211"/>
        <v>0</v>
      </c>
      <c r="BF315">
        <f t="shared" si="212"/>
        <v>0</v>
      </c>
      <c r="BG315">
        <f t="shared" si="213"/>
        <v>0</v>
      </c>
      <c r="BH315">
        <f t="shared" si="214"/>
        <v>0</v>
      </c>
      <c r="BI315">
        <f t="shared" si="215"/>
        <v>0</v>
      </c>
      <c r="BJ315">
        <f t="shared" si="216"/>
        <v>0</v>
      </c>
      <c r="BK315">
        <f t="shared" si="217"/>
        <v>0</v>
      </c>
      <c r="BL315">
        <f t="shared" si="218"/>
        <v>0</v>
      </c>
      <c r="BM315">
        <f t="shared" si="219"/>
        <v>0</v>
      </c>
      <c r="BN315">
        <f t="shared" si="220"/>
        <v>0</v>
      </c>
      <c r="BO315">
        <f t="shared" si="221"/>
        <v>0</v>
      </c>
      <c r="BP315">
        <f t="shared" si="222"/>
        <v>0</v>
      </c>
      <c r="BQ315">
        <f t="shared" si="223"/>
        <v>0</v>
      </c>
      <c r="BR315">
        <f t="shared" si="224"/>
        <v>0</v>
      </c>
      <c r="BS315">
        <f t="shared" si="225"/>
        <v>1</v>
      </c>
      <c r="BT315">
        <f t="shared" si="226"/>
        <v>0</v>
      </c>
      <c r="BU315">
        <f t="shared" si="227"/>
        <v>1</v>
      </c>
      <c r="BV315">
        <f t="shared" si="228"/>
        <v>0</v>
      </c>
      <c r="BW315">
        <f t="shared" si="229"/>
        <v>1</v>
      </c>
      <c r="BX315">
        <f t="shared" si="230"/>
        <v>0</v>
      </c>
      <c r="BY315">
        <f t="shared" si="231"/>
        <v>0</v>
      </c>
      <c r="BZ315">
        <v>1</v>
      </c>
    </row>
    <row r="316" spans="1:78" x14ac:dyDescent="0.2">
      <c r="A316">
        <v>5</v>
      </c>
      <c r="B316">
        <v>945</v>
      </c>
      <c r="C316" t="s">
        <v>47</v>
      </c>
      <c r="D316">
        <v>3</v>
      </c>
      <c r="E316">
        <v>100</v>
      </c>
      <c r="F316">
        <v>3</v>
      </c>
      <c r="G316">
        <v>7</v>
      </c>
      <c r="H316" s="2">
        <v>1.36</v>
      </c>
      <c r="I316" s="1"/>
      <c r="J316">
        <f t="shared" si="204"/>
        <v>1</v>
      </c>
      <c r="K316">
        <f t="shared" si="192"/>
        <v>0</v>
      </c>
      <c r="L316">
        <f t="shared" si="193"/>
        <v>0</v>
      </c>
      <c r="M316">
        <f t="shared" si="194"/>
        <v>1</v>
      </c>
      <c r="N316">
        <f t="shared" si="195"/>
        <v>0</v>
      </c>
      <c r="O316">
        <f t="shared" si="196"/>
        <v>0</v>
      </c>
      <c r="P316">
        <f t="shared" si="197"/>
        <v>0</v>
      </c>
      <c r="Q316">
        <f t="shared" si="198"/>
        <v>0</v>
      </c>
      <c r="R316">
        <f t="shared" si="199"/>
        <v>0</v>
      </c>
      <c r="S316">
        <f>VLOOKUP(D316,[1]stage!A:B,2,TRUE)</f>
        <v>1</v>
      </c>
      <c r="T316">
        <f t="shared" si="205"/>
        <v>1</v>
      </c>
      <c r="U316">
        <v>0</v>
      </c>
      <c r="V316">
        <v>1</v>
      </c>
      <c r="W316">
        <v>0</v>
      </c>
      <c r="X316">
        <v>1</v>
      </c>
      <c r="Y316">
        <v>0</v>
      </c>
      <c r="Z316">
        <v>0</v>
      </c>
      <c r="AA316">
        <f>VLOOKUP(D316,[1]Demand!A:B,2,TRUE)</f>
        <v>9</v>
      </c>
      <c r="AB316">
        <f t="shared" si="200"/>
        <v>152</v>
      </c>
      <c r="AC316">
        <f t="shared" si="206"/>
        <v>350</v>
      </c>
      <c r="AD316">
        <f t="shared" si="207"/>
        <v>-250</v>
      </c>
      <c r="AE316">
        <f t="shared" si="208"/>
        <v>-52</v>
      </c>
      <c r="AF316">
        <f t="shared" si="232"/>
        <v>250</v>
      </c>
      <c r="AG316">
        <f t="shared" si="232"/>
        <v>52</v>
      </c>
      <c r="AH316">
        <f t="shared" si="233"/>
        <v>0</v>
      </c>
      <c r="AI316">
        <f t="shared" si="233"/>
        <v>1</v>
      </c>
      <c r="AJ316">
        <f t="shared" si="233"/>
        <v>0</v>
      </c>
      <c r="AK316">
        <f t="shared" si="233"/>
        <v>1</v>
      </c>
      <c r="AL316">
        <f t="shared" si="234"/>
        <v>0</v>
      </c>
      <c r="AM316">
        <f t="shared" si="234"/>
        <v>0</v>
      </c>
      <c r="AN316">
        <f t="shared" si="201"/>
        <v>1</v>
      </c>
      <c r="AO316">
        <f t="shared" si="235"/>
        <v>0</v>
      </c>
      <c r="AP316">
        <f t="shared" si="235"/>
        <v>1</v>
      </c>
      <c r="AQ316">
        <f t="shared" si="235"/>
        <v>0</v>
      </c>
      <c r="AR316">
        <f t="shared" si="235"/>
        <v>1</v>
      </c>
      <c r="AS316">
        <f t="shared" si="236"/>
        <v>0</v>
      </c>
      <c r="AT316">
        <f t="shared" si="236"/>
        <v>0</v>
      </c>
      <c r="AU316" t="b">
        <f t="shared" si="209"/>
        <v>1</v>
      </c>
      <c r="AV316" t="b">
        <f t="shared" si="210"/>
        <v>0</v>
      </c>
      <c r="AW316" t="b">
        <f t="shared" si="202"/>
        <v>1</v>
      </c>
      <c r="AX316">
        <f t="shared" si="203"/>
        <v>1</v>
      </c>
      <c r="AY316">
        <f t="shared" si="237"/>
        <v>0</v>
      </c>
      <c r="AZ316">
        <f t="shared" si="237"/>
        <v>1</v>
      </c>
      <c r="BA316">
        <f t="shared" si="237"/>
        <v>0</v>
      </c>
      <c r="BB316">
        <f t="shared" si="237"/>
        <v>1</v>
      </c>
      <c r="BC316">
        <f t="shared" si="238"/>
        <v>0</v>
      </c>
      <c r="BD316">
        <f t="shared" si="238"/>
        <v>0</v>
      </c>
      <c r="BE316">
        <f t="shared" si="211"/>
        <v>0</v>
      </c>
      <c r="BF316">
        <f t="shared" si="212"/>
        <v>0</v>
      </c>
      <c r="BG316">
        <f t="shared" si="213"/>
        <v>0</v>
      </c>
      <c r="BH316">
        <f t="shared" si="214"/>
        <v>0</v>
      </c>
      <c r="BI316">
        <f t="shared" si="215"/>
        <v>0</v>
      </c>
      <c r="BJ316">
        <f t="shared" si="216"/>
        <v>0</v>
      </c>
      <c r="BK316">
        <f t="shared" si="217"/>
        <v>0</v>
      </c>
      <c r="BL316">
        <f t="shared" si="218"/>
        <v>0</v>
      </c>
      <c r="BM316">
        <f t="shared" si="219"/>
        <v>0</v>
      </c>
      <c r="BN316">
        <f t="shared" si="220"/>
        <v>0</v>
      </c>
      <c r="BO316">
        <f t="shared" si="221"/>
        <v>0</v>
      </c>
      <c r="BP316">
        <f t="shared" si="222"/>
        <v>0</v>
      </c>
      <c r="BQ316">
        <f t="shared" si="223"/>
        <v>0</v>
      </c>
      <c r="BR316">
        <f t="shared" si="224"/>
        <v>0</v>
      </c>
      <c r="BS316">
        <f t="shared" si="225"/>
        <v>1</v>
      </c>
      <c r="BT316">
        <f t="shared" si="226"/>
        <v>0</v>
      </c>
      <c r="BU316">
        <f t="shared" si="227"/>
        <v>1</v>
      </c>
      <c r="BV316">
        <f t="shared" si="228"/>
        <v>0</v>
      </c>
      <c r="BW316">
        <f t="shared" si="229"/>
        <v>1</v>
      </c>
      <c r="BX316">
        <f t="shared" si="230"/>
        <v>0</v>
      </c>
      <c r="BY316">
        <f t="shared" si="231"/>
        <v>0</v>
      </c>
      <c r="BZ316">
        <v>1</v>
      </c>
    </row>
    <row r="317" spans="1:78" x14ac:dyDescent="0.2">
      <c r="A317">
        <v>5</v>
      </c>
      <c r="B317">
        <v>945</v>
      </c>
      <c r="C317" t="s">
        <v>47</v>
      </c>
      <c r="D317">
        <v>4</v>
      </c>
      <c r="E317">
        <v>350</v>
      </c>
      <c r="F317">
        <v>3</v>
      </c>
      <c r="G317">
        <v>7</v>
      </c>
      <c r="H317" s="2">
        <v>1.36</v>
      </c>
      <c r="I317" s="1"/>
      <c r="J317">
        <f t="shared" si="204"/>
        <v>1</v>
      </c>
      <c r="K317">
        <f t="shared" si="192"/>
        <v>0</v>
      </c>
      <c r="L317">
        <f t="shared" si="193"/>
        <v>0</v>
      </c>
      <c r="M317">
        <f t="shared" si="194"/>
        <v>0</v>
      </c>
      <c r="N317">
        <f t="shared" si="195"/>
        <v>1</v>
      </c>
      <c r="O317">
        <f t="shared" si="196"/>
        <v>0</v>
      </c>
      <c r="P317">
        <f t="shared" si="197"/>
        <v>0</v>
      </c>
      <c r="Q317">
        <f t="shared" si="198"/>
        <v>0</v>
      </c>
      <c r="R317">
        <f t="shared" si="199"/>
        <v>0</v>
      </c>
      <c r="S317">
        <f>VLOOKUP(D317,[1]stage!A:B,2,TRUE)</f>
        <v>0</v>
      </c>
      <c r="T317">
        <f t="shared" si="205"/>
        <v>0</v>
      </c>
      <c r="U317">
        <v>0</v>
      </c>
      <c r="V317">
        <v>1</v>
      </c>
      <c r="W317">
        <v>0</v>
      </c>
      <c r="X317">
        <v>1</v>
      </c>
      <c r="Y317">
        <v>0</v>
      </c>
      <c r="Z317">
        <v>0</v>
      </c>
      <c r="AA317">
        <f>VLOOKUP(D317,[1]Demand!A:B,2,TRUE)</f>
        <v>269</v>
      </c>
      <c r="AB317">
        <f t="shared" si="200"/>
        <v>9</v>
      </c>
      <c r="AC317">
        <f t="shared" si="206"/>
        <v>100</v>
      </c>
      <c r="AD317">
        <f t="shared" si="207"/>
        <v>250</v>
      </c>
      <c r="AE317">
        <f t="shared" si="208"/>
        <v>341</v>
      </c>
      <c r="AF317">
        <f t="shared" si="232"/>
        <v>250</v>
      </c>
      <c r="AG317">
        <f t="shared" si="232"/>
        <v>341</v>
      </c>
      <c r="AH317">
        <f t="shared" si="233"/>
        <v>0</v>
      </c>
      <c r="AI317">
        <f t="shared" si="233"/>
        <v>0</v>
      </c>
      <c r="AJ317">
        <f t="shared" si="233"/>
        <v>0</v>
      </c>
      <c r="AK317">
        <f t="shared" si="233"/>
        <v>0</v>
      </c>
      <c r="AL317">
        <f t="shared" si="234"/>
        <v>0</v>
      </c>
      <c r="AM317">
        <f t="shared" si="234"/>
        <v>0</v>
      </c>
      <c r="AN317">
        <f t="shared" si="201"/>
        <v>1</v>
      </c>
      <c r="AO317">
        <f t="shared" si="235"/>
        <v>0</v>
      </c>
      <c r="AP317">
        <f t="shared" si="235"/>
        <v>1</v>
      </c>
      <c r="AQ317">
        <f t="shared" si="235"/>
        <v>0</v>
      </c>
      <c r="AR317">
        <f t="shared" si="235"/>
        <v>1</v>
      </c>
      <c r="AS317">
        <f t="shared" si="236"/>
        <v>0</v>
      </c>
      <c r="AT317">
        <f t="shared" si="236"/>
        <v>0</v>
      </c>
      <c r="AU317" t="b">
        <f t="shared" si="209"/>
        <v>0</v>
      </c>
      <c r="AV317" t="b">
        <f t="shared" si="210"/>
        <v>0</v>
      </c>
      <c r="AW317" t="b">
        <f t="shared" si="202"/>
        <v>0</v>
      </c>
      <c r="AX317">
        <f t="shared" si="203"/>
        <v>0</v>
      </c>
      <c r="AY317">
        <f t="shared" si="237"/>
        <v>0</v>
      </c>
      <c r="AZ317">
        <f t="shared" si="237"/>
        <v>0</v>
      </c>
      <c r="BA317">
        <f t="shared" si="237"/>
        <v>0</v>
      </c>
      <c r="BB317">
        <f t="shared" si="237"/>
        <v>0</v>
      </c>
      <c r="BC317">
        <f t="shared" si="238"/>
        <v>0</v>
      </c>
      <c r="BD317">
        <f t="shared" si="238"/>
        <v>0</v>
      </c>
      <c r="BE317">
        <f t="shared" si="211"/>
        <v>0</v>
      </c>
      <c r="BF317">
        <f t="shared" si="212"/>
        <v>0</v>
      </c>
      <c r="BG317">
        <f t="shared" si="213"/>
        <v>0</v>
      </c>
      <c r="BH317">
        <f t="shared" si="214"/>
        <v>0</v>
      </c>
      <c r="BI317">
        <f t="shared" si="215"/>
        <v>0</v>
      </c>
      <c r="BJ317">
        <f t="shared" si="216"/>
        <v>0</v>
      </c>
      <c r="BK317">
        <f t="shared" si="217"/>
        <v>0</v>
      </c>
      <c r="BL317">
        <f t="shared" si="218"/>
        <v>0</v>
      </c>
      <c r="BM317">
        <f t="shared" si="219"/>
        <v>0</v>
      </c>
      <c r="BN317">
        <f t="shared" si="220"/>
        <v>0</v>
      </c>
      <c r="BO317">
        <f t="shared" si="221"/>
        <v>0</v>
      </c>
      <c r="BP317">
        <f t="shared" si="222"/>
        <v>0</v>
      </c>
      <c r="BQ317">
        <f t="shared" si="223"/>
        <v>0</v>
      </c>
      <c r="BR317">
        <f t="shared" si="224"/>
        <v>0</v>
      </c>
      <c r="BS317">
        <f t="shared" si="225"/>
        <v>1</v>
      </c>
      <c r="BT317">
        <f t="shared" si="226"/>
        <v>0</v>
      </c>
      <c r="BU317">
        <f t="shared" si="227"/>
        <v>1</v>
      </c>
      <c r="BV317">
        <f t="shared" si="228"/>
        <v>0</v>
      </c>
      <c r="BW317">
        <f t="shared" si="229"/>
        <v>1</v>
      </c>
      <c r="BX317">
        <f t="shared" si="230"/>
        <v>0</v>
      </c>
      <c r="BY317">
        <f t="shared" si="231"/>
        <v>0</v>
      </c>
      <c r="BZ317">
        <v>1</v>
      </c>
    </row>
    <row r="318" spans="1:78" x14ac:dyDescent="0.2">
      <c r="A318">
        <v>5</v>
      </c>
      <c r="B318">
        <v>945</v>
      </c>
      <c r="C318" t="s">
        <v>47</v>
      </c>
      <c r="D318">
        <v>5</v>
      </c>
      <c r="E318">
        <v>400</v>
      </c>
      <c r="F318">
        <v>3</v>
      </c>
      <c r="G318">
        <v>7</v>
      </c>
      <c r="H318" s="2">
        <v>1.36</v>
      </c>
      <c r="I318" s="1"/>
      <c r="J318">
        <f t="shared" si="204"/>
        <v>1</v>
      </c>
      <c r="K318">
        <f t="shared" si="192"/>
        <v>0</v>
      </c>
      <c r="L318">
        <f t="shared" si="193"/>
        <v>0</v>
      </c>
      <c r="M318">
        <f t="shared" si="194"/>
        <v>0</v>
      </c>
      <c r="N318">
        <f t="shared" si="195"/>
        <v>0</v>
      </c>
      <c r="O318">
        <f t="shared" si="196"/>
        <v>1</v>
      </c>
      <c r="P318">
        <f t="shared" si="197"/>
        <v>0</v>
      </c>
      <c r="Q318">
        <f t="shared" si="198"/>
        <v>0</v>
      </c>
      <c r="R318">
        <f t="shared" si="199"/>
        <v>0</v>
      </c>
      <c r="S318">
        <f>VLOOKUP(D318,[1]stage!A:B,2,TRUE)</f>
        <v>0</v>
      </c>
      <c r="T318">
        <f t="shared" si="205"/>
        <v>0</v>
      </c>
      <c r="U318">
        <v>0</v>
      </c>
      <c r="V318">
        <v>1</v>
      </c>
      <c r="W318">
        <v>0</v>
      </c>
      <c r="X318">
        <v>1</v>
      </c>
      <c r="Y318">
        <v>0</v>
      </c>
      <c r="Z318">
        <v>0</v>
      </c>
      <c r="AA318">
        <f>VLOOKUP(D318,[1]Demand!A:B,2,TRUE)</f>
        <v>250</v>
      </c>
      <c r="AB318">
        <f t="shared" si="200"/>
        <v>269</v>
      </c>
      <c r="AC318">
        <f t="shared" si="206"/>
        <v>350</v>
      </c>
      <c r="AD318">
        <f t="shared" si="207"/>
        <v>50</v>
      </c>
      <c r="AE318">
        <f t="shared" si="208"/>
        <v>131</v>
      </c>
      <c r="AF318">
        <f t="shared" si="232"/>
        <v>50</v>
      </c>
      <c r="AG318">
        <f t="shared" si="232"/>
        <v>131</v>
      </c>
      <c r="AH318">
        <f t="shared" si="233"/>
        <v>0</v>
      </c>
      <c r="AI318">
        <f t="shared" si="233"/>
        <v>0</v>
      </c>
      <c r="AJ318">
        <f t="shared" si="233"/>
        <v>0</v>
      </c>
      <c r="AK318">
        <f t="shared" si="233"/>
        <v>0</v>
      </c>
      <c r="AL318">
        <f t="shared" si="234"/>
        <v>0</v>
      </c>
      <c r="AM318">
        <f t="shared" si="234"/>
        <v>0</v>
      </c>
      <c r="AN318">
        <f t="shared" si="201"/>
        <v>1</v>
      </c>
      <c r="AO318">
        <f t="shared" si="235"/>
        <v>0</v>
      </c>
      <c r="AP318">
        <f t="shared" si="235"/>
        <v>1</v>
      </c>
      <c r="AQ318">
        <f t="shared" si="235"/>
        <v>0</v>
      </c>
      <c r="AR318">
        <f t="shared" si="235"/>
        <v>1</v>
      </c>
      <c r="AS318">
        <f t="shared" si="236"/>
        <v>0</v>
      </c>
      <c r="AT318">
        <f t="shared" si="236"/>
        <v>0</v>
      </c>
      <c r="AU318" t="b">
        <f t="shared" si="209"/>
        <v>0</v>
      </c>
      <c r="AV318" t="b">
        <f t="shared" si="210"/>
        <v>0</v>
      </c>
      <c r="AW318" t="b">
        <f t="shared" si="202"/>
        <v>0</v>
      </c>
      <c r="AX318">
        <f t="shared" si="203"/>
        <v>0</v>
      </c>
      <c r="AY318">
        <f t="shared" si="237"/>
        <v>0</v>
      </c>
      <c r="AZ318">
        <f t="shared" si="237"/>
        <v>0</v>
      </c>
      <c r="BA318">
        <f t="shared" si="237"/>
        <v>0</v>
      </c>
      <c r="BB318">
        <f t="shared" si="237"/>
        <v>0</v>
      </c>
      <c r="BC318">
        <f t="shared" si="238"/>
        <v>0</v>
      </c>
      <c r="BD318">
        <f t="shared" si="238"/>
        <v>0</v>
      </c>
      <c r="BE318">
        <f t="shared" si="211"/>
        <v>0</v>
      </c>
      <c r="BF318">
        <f t="shared" si="212"/>
        <v>0</v>
      </c>
      <c r="BG318">
        <f t="shared" si="213"/>
        <v>0</v>
      </c>
      <c r="BH318">
        <f t="shared" si="214"/>
        <v>0</v>
      </c>
      <c r="BI318">
        <f t="shared" si="215"/>
        <v>0</v>
      </c>
      <c r="BJ318">
        <f t="shared" si="216"/>
        <v>0</v>
      </c>
      <c r="BK318">
        <f t="shared" si="217"/>
        <v>0</v>
      </c>
      <c r="BL318">
        <f t="shared" si="218"/>
        <v>0</v>
      </c>
      <c r="BM318">
        <f t="shared" si="219"/>
        <v>0</v>
      </c>
      <c r="BN318">
        <f t="shared" si="220"/>
        <v>0</v>
      </c>
      <c r="BO318">
        <f t="shared" si="221"/>
        <v>0</v>
      </c>
      <c r="BP318">
        <f t="shared" si="222"/>
        <v>0</v>
      </c>
      <c r="BQ318">
        <f t="shared" si="223"/>
        <v>0</v>
      </c>
      <c r="BR318">
        <f t="shared" si="224"/>
        <v>0</v>
      </c>
      <c r="BS318">
        <f t="shared" si="225"/>
        <v>1</v>
      </c>
      <c r="BT318">
        <f t="shared" si="226"/>
        <v>0</v>
      </c>
      <c r="BU318">
        <f t="shared" si="227"/>
        <v>1</v>
      </c>
      <c r="BV318">
        <f t="shared" si="228"/>
        <v>0</v>
      </c>
      <c r="BW318">
        <f t="shared" si="229"/>
        <v>1</v>
      </c>
      <c r="BX318">
        <f t="shared" si="230"/>
        <v>0</v>
      </c>
      <c r="BY318">
        <f t="shared" si="231"/>
        <v>0</v>
      </c>
      <c r="BZ318">
        <v>1</v>
      </c>
    </row>
    <row r="319" spans="1:78" x14ac:dyDescent="0.2">
      <c r="A319">
        <v>5</v>
      </c>
      <c r="B319">
        <v>945</v>
      </c>
      <c r="C319" t="s">
        <v>47</v>
      </c>
      <c r="D319">
        <v>6</v>
      </c>
      <c r="E319">
        <v>250</v>
      </c>
      <c r="F319">
        <v>3</v>
      </c>
      <c r="G319">
        <v>7</v>
      </c>
      <c r="H319" s="2">
        <v>1.36</v>
      </c>
      <c r="I319" s="1"/>
      <c r="J319">
        <f t="shared" si="204"/>
        <v>1</v>
      </c>
      <c r="K319">
        <f t="shared" si="192"/>
        <v>0</v>
      </c>
      <c r="L319">
        <f t="shared" si="193"/>
        <v>0</v>
      </c>
      <c r="M319">
        <f t="shared" si="194"/>
        <v>0</v>
      </c>
      <c r="N319">
        <f t="shared" si="195"/>
        <v>0</v>
      </c>
      <c r="O319">
        <f t="shared" si="196"/>
        <v>0</v>
      </c>
      <c r="P319">
        <f t="shared" si="197"/>
        <v>1</v>
      </c>
      <c r="Q319">
        <f t="shared" si="198"/>
        <v>0</v>
      </c>
      <c r="R319">
        <f t="shared" si="199"/>
        <v>0</v>
      </c>
      <c r="S319">
        <f>VLOOKUP(D319,[1]stage!A:B,2,TRUE)</f>
        <v>0</v>
      </c>
      <c r="T319">
        <f t="shared" si="205"/>
        <v>0</v>
      </c>
      <c r="U319">
        <v>0</v>
      </c>
      <c r="V319">
        <v>1</v>
      </c>
      <c r="W319">
        <v>0</v>
      </c>
      <c r="X319">
        <v>1</v>
      </c>
      <c r="Y319">
        <v>0</v>
      </c>
      <c r="Z319">
        <v>0</v>
      </c>
      <c r="AA319">
        <f>VLOOKUP(D319,[1]Demand!A:B,2,TRUE)</f>
        <v>19</v>
      </c>
      <c r="AB319">
        <f t="shared" si="200"/>
        <v>250</v>
      </c>
      <c r="AC319">
        <f t="shared" si="206"/>
        <v>400</v>
      </c>
      <c r="AD319">
        <f t="shared" si="207"/>
        <v>-150</v>
      </c>
      <c r="AE319">
        <f t="shared" si="208"/>
        <v>0</v>
      </c>
      <c r="AF319">
        <f t="shared" si="232"/>
        <v>150</v>
      </c>
      <c r="AG319">
        <f t="shared" si="232"/>
        <v>0</v>
      </c>
      <c r="AH319">
        <f t="shared" si="233"/>
        <v>0</v>
      </c>
      <c r="AI319">
        <f t="shared" si="233"/>
        <v>0</v>
      </c>
      <c r="AJ319">
        <f t="shared" si="233"/>
        <v>0</v>
      </c>
      <c r="AK319">
        <f t="shared" si="233"/>
        <v>0</v>
      </c>
      <c r="AL319">
        <f t="shared" si="234"/>
        <v>0</v>
      </c>
      <c r="AM319">
        <f t="shared" si="234"/>
        <v>0</v>
      </c>
      <c r="AN319">
        <f t="shared" si="201"/>
        <v>1</v>
      </c>
      <c r="AO319">
        <f t="shared" si="235"/>
        <v>0</v>
      </c>
      <c r="AP319">
        <f t="shared" si="235"/>
        <v>1</v>
      </c>
      <c r="AQ319">
        <f t="shared" si="235"/>
        <v>0</v>
      </c>
      <c r="AR319">
        <f t="shared" si="235"/>
        <v>1</v>
      </c>
      <c r="AS319">
        <f t="shared" si="236"/>
        <v>0</v>
      </c>
      <c r="AT319">
        <f t="shared" si="236"/>
        <v>0</v>
      </c>
      <c r="AU319" t="b">
        <f t="shared" si="209"/>
        <v>1</v>
      </c>
      <c r="AV319" t="b">
        <f t="shared" si="210"/>
        <v>0</v>
      </c>
      <c r="AW319" t="b">
        <f t="shared" si="202"/>
        <v>1</v>
      </c>
      <c r="AX319">
        <f t="shared" si="203"/>
        <v>1</v>
      </c>
      <c r="AY319">
        <f t="shared" si="237"/>
        <v>0</v>
      </c>
      <c r="AZ319">
        <f t="shared" si="237"/>
        <v>1</v>
      </c>
      <c r="BA319">
        <f t="shared" si="237"/>
        <v>0</v>
      </c>
      <c r="BB319">
        <f t="shared" si="237"/>
        <v>1</v>
      </c>
      <c r="BC319">
        <f t="shared" si="238"/>
        <v>0</v>
      </c>
      <c r="BD319">
        <f t="shared" si="238"/>
        <v>0</v>
      </c>
      <c r="BE319">
        <f t="shared" si="211"/>
        <v>0</v>
      </c>
      <c r="BF319">
        <f t="shared" si="212"/>
        <v>0</v>
      </c>
      <c r="BG319">
        <f t="shared" si="213"/>
        <v>0</v>
      </c>
      <c r="BH319">
        <f t="shared" si="214"/>
        <v>0</v>
      </c>
      <c r="BI319">
        <f t="shared" si="215"/>
        <v>0</v>
      </c>
      <c r="BJ319">
        <f t="shared" si="216"/>
        <v>0</v>
      </c>
      <c r="BK319">
        <f t="shared" si="217"/>
        <v>0</v>
      </c>
      <c r="BL319">
        <f t="shared" si="218"/>
        <v>0</v>
      </c>
      <c r="BM319">
        <f t="shared" si="219"/>
        <v>0</v>
      </c>
      <c r="BN319">
        <f t="shared" si="220"/>
        <v>0</v>
      </c>
      <c r="BO319">
        <f t="shared" si="221"/>
        <v>0</v>
      </c>
      <c r="BP319">
        <f t="shared" si="222"/>
        <v>0</v>
      </c>
      <c r="BQ319">
        <f t="shared" si="223"/>
        <v>0</v>
      </c>
      <c r="BR319">
        <f t="shared" si="224"/>
        <v>0</v>
      </c>
      <c r="BS319">
        <f t="shared" si="225"/>
        <v>1</v>
      </c>
      <c r="BT319">
        <f t="shared" si="226"/>
        <v>0</v>
      </c>
      <c r="BU319">
        <f t="shared" si="227"/>
        <v>1</v>
      </c>
      <c r="BV319">
        <f t="shared" si="228"/>
        <v>0</v>
      </c>
      <c r="BW319">
        <f t="shared" si="229"/>
        <v>1</v>
      </c>
      <c r="BX319">
        <f t="shared" si="230"/>
        <v>0</v>
      </c>
      <c r="BY319">
        <f t="shared" si="231"/>
        <v>0</v>
      </c>
      <c r="BZ319">
        <v>1</v>
      </c>
    </row>
    <row r="320" spans="1:78" x14ac:dyDescent="0.2">
      <c r="A320">
        <v>5</v>
      </c>
      <c r="B320">
        <v>945</v>
      </c>
      <c r="C320" t="s">
        <v>47</v>
      </c>
      <c r="D320">
        <v>7</v>
      </c>
      <c r="E320">
        <v>250</v>
      </c>
      <c r="F320">
        <v>3</v>
      </c>
      <c r="G320">
        <v>7</v>
      </c>
      <c r="H320" s="2">
        <v>1.36</v>
      </c>
      <c r="I320" s="1"/>
      <c r="J320">
        <f t="shared" si="204"/>
        <v>1</v>
      </c>
      <c r="K320">
        <f t="shared" si="192"/>
        <v>0</v>
      </c>
      <c r="L320">
        <f t="shared" si="193"/>
        <v>0</v>
      </c>
      <c r="M320">
        <f t="shared" si="194"/>
        <v>0</v>
      </c>
      <c r="N320">
        <f t="shared" si="195"/>
        <v>0</v>
      </c>
      <c r="O320">
        <f t="shared" si="196"/>
        <v>0</v>
      </c>
      <c r="P320">
        <f t="shared" si="197"/>
        <v>0</v>
      </c>
      <c r="Q320">
        <f t="shared" si="198"/>
        <v>1</v>
      </c>
      <c r="R320">
        <f t="shared" si="199"/>
        <v>0</v>
      </c>
      <c r="S320">
        <f>VLOOKUP(D320,[1]stage!A:B,2,TRUE)</f>
        <v>0</v>
      </c>
      <c r="T320">
        <f t="shared" si="205"/>
        <v>0</v>
      </c>
      <c r="U320">
        <v>0</v>
      </c>
      <c r="V320">
        <v>1</v>
      </c>
      <c r="W320">
        <v>0</v>
      </c>
      <c r="X320">
        <v>1</v>
      </c>
      <c r="Y320">
        <v>0</v>
      </c>
      <c r="Z320">
        <v>0</v>
      </c>
      <c r="AA320">
        <f>VLOOKUP(D320,[1]Demand!A:B,2,TRUE)</f>
        <v>321</v>
      </c>
      <c r="AB320">
        <f t="shared" si="200"/>
        <v>19</v>
      </c>
      <c r="AC320">
        <f t="shared" si="206"/>
        <v>250</v>
      </c>
      <c r="AD320">
        <f t="shared" si="207"/>
        <v>0</v>
      </c>
      <c r="AE320">
        <f t="shared" si="208"/>
        <v>231</v>
      </c>
      <c r="AF320">
        <f t="shared" si="232"/>
        <v>0</v>
      </c>
      <c r="AG320">
        <f t="shared" si="232"/>
        <v>231</v>
      </c>
      <c r="AH320">
        <f t="shared" si="233"/>
        <v>0</v>
      </c>
      <c r="AI320">
        <f t="shared" si="233"/>
        <v>0</v>
      </c>
      <c r="AJ320">
        <f t="shared" si="233"/>
        <v>0</v>
      </c>
      <c r="AK320">
        <f t="shared" si="233"/>
        <v>0</v>
      </c>
      <c r="AL320">
        <f t="shared" si="234"/>
        <v>0</v>
      </c>
      <c r="AM320">
        <f t="shared" si="234"/>
        <v>0</v>
      </c>
      <c r="AN320">
        <f t="shared" si="201"/>
        <v>1</v>
      </c>
      <c r="AO320">
        <f t="shared" si="235"/>
        <v>0</v>
      </c>
      <c r="AP320">
        <f t="shared" si="235"/>
        <v>1</v>
      </c>
      <c r="AQ320">
        <f t="shared" si="235"/>
        <v>0</v>
      </c>
      <c r="AR320">
        <f t="shared" si="235"/>
        <v>1</v>
      </c>
      <c r="AS320">
        <f t="shared" si="236"/>
        <v>0</v>
      </c>
      <c r="AT320">
        <f t="shared" si="236"/>
        <v>0</v>
      </c>
      <c r="AU320" t="b">
        <f t="shared" si="209"/>
        <v>0</v>
      </c>
      <c r="AV320" t="b">
        <f t="shared" si="210"/>
        <v>0</v>
      </c>
      <c r="AW320" t="b">
        <f t="shared" si="202"/>
        <v>0</v>
      </c>
      <c r="AX320">
        <f t="shared" si="203"/>
        <v>0</v>
      </c>
      <c r="AY320">
        <f t="shared" si="237"/>
        <v>0</v>
      </c>
      <c r="AZ320">
        <f t="shared" si="237"/>
        <v>0</v>
      </c>
      <c r="BA320">
        <f t="shared" si="237"/>
        <v>0</v>
      </c>
      <c r="BB320">
        <f t="shared" si="237"/>
        <v>0</v>
      </c>
      <c r="BC320">
        <f t="shared" si="238"/>
        <v>0</v>
      </c>
      <c r="BD320">
        <f t="shared" si="238"/>
        <v>0</v>
      </c>
      <c r="BE320">
        <f t="shared" si="211"/>
        <v>0</v>
      </c>
      <c r="BF320">
        <f t="shared" si="212"/>
        <v>0</v>
      </c>
      <c r="BG320">
        <f t="shared" si="213"/>
        <v>0</v>
      </c>
      <c r="BH320">
        <f t="shared" si="214"/>
        <v>0</v>
      </c>
      <c r="BI320">
        <f t="shared" si="215"/>
        <v>0</v>
      </c>
      <c r="BJ320">
        <f t="shared" si="216"/>
        <v>0</v>
      </c>
      <c r="BK320">
        <f t="shared" si="217"/>
        <v>0</v>
      </c>
      <c r="BL320">
        <f t="shared" si="218"/>
        <v>0</v>
      </c>
      <c r="BM320">
        <f t="shared" si="219"/>
        <v>0</v>
      </c>
      <c r="BN320">
        <f t="shared" si="220"/>
        <v>0</v>
      </c>
      <c r="BO320">
        <f t="shared" si="221"/>
        <v>0</v>
      </c>
      <c r="BP320">
        <f t="shared" si="222"/>
        <v>0</v>
      </c>
      <c r="BQ320">
        <f t="shared" si="223"/>
        <v>0</v>
      </c>
      <c r="BR320">
        <f t="shared" si="224"/>
        <v>0</v>
      </c>
      <c r="BS320">
        <f t="shared" si="225"/>
        <v>1</v>
      </c>
      <c r="BT320">
        <f t="shared" si="226"/>
        <v>0</v>
      </c>
      <c r="BU320">
        <f t="shared" si="227"/>
        <v>1</v>
      </c>
      <c r="BV320">
        <f t="shared" si="228"/>
        <v>0</v>
      </c>
      <c r="BW320">
        <f t="shared" si="229"/>
        <v>1</v>
      </c>
      <c r="BX320">
        <f t="shared" si="230"/>
        <v>0</v>
      </c>
      <c r="BY320">
        <f t="shared" si="231"/>
        <v>0</v>
      </c>
      <c r="BZ320">
        <v>1</v>
      </c>
    </row>
    <row r="321" spans="1:78" x14ac:dyDescent="0.2">
      <c r="A321">
        <v>5</v>
      </c>
      <c r="B321">
        <v>945</v>
      </c>
      <c r="C321" t="s">
        <v>47</v>
      </c>
      <c r="D321">
        <v>8</v>
      </c>
      <c r="E321">
        <v>250</v>
      </c>
      <c r="F321">
        <v>3</v>
      </c>
      <c r="G321">
        <v>7</v>
      </c>
      <c r="H321" s="2">
        <v>1.36</v>
      </c>
      <c r="I321" s="1"/>
      <c r="J321">
        <f t="shared" si="204"/>
        <v>1</v>
      </c>
      <c r="K321">
        <f t="shared" si="192"/>
        <v>0</v>
      </c>
      <c r="L321">
        <f t="shared" si="193"/>
        <v>0</v>
      </c>
      <c r="M321">
        <f t="shared" si="194"/>
        <v>0</v>
      </c>
      <c r="N321">
        <f t="shared" si="195"/>
        <v>0</v>
      </c>
      <c r="O321">
        <f t="shared" si="196"/>
        <v>0</v>
      </c>
      <c r="P321">
        <f t="shared" si="197"/>
        <v>0</v>
      </c>
      <c r="Q321">
        <f t="shared" si="198"/>
        <v>0</v>
      </c>
      <c r="R321">
        <f t="shared" si="199"/>
        <v>1</v>
      </c>
      <c r="S321">
        <f>VLOOKUP(D321,[1]stage!A:B,2,TRUE)</f>
        <v>0</v>
      </c>
      <c r="T321">
        <f t="shared" si="205"/>
        <v>0</v>
      </c>
      <c r="U321">
        <v>0</v>
      </c>
      <c r="V321">
        <v>1</v>
      </c>
      <c r="W321">
        <v>0</v>
      </c>
      <c r="X321">
        <v>1</v>
      </c>
      <c r="Y321">
        <v>0</v>
      </c>
      <c r="Z321">
        <v>0</v>
      </c>
      <c r="AA321">
        <f>VLOOKUP(D321,[1]Demand!A:B,2,TRUE)</f>
        <v>414</v>
      </c>
      <c r="AB321">
        <f t="shared" si="200"/>
        <v>321</v>
      </c>
      <c r="AC321">
        <f t="shared" si="206"/>
        <v>250</v>
      </c>
      <c r="AD321">
        <f t="shared" si="207"/>
        <v>0</v>
      </c>
      <c r="AE321">
        <f t="shared" si="208"/>
        <v>-71</v>
      </c>
      <c r="AF321">
        <f t="shared" si="232"/>
        <v>0</v>
      </c>
      <c r="AG321">
        <f t="shared" si="232"/>
        <v>71</v>
      </c>
      <c r="AH321">
        <f t="shared" si="233"/>
        <v>0</v>
      </c>
      <c r="AI321">
        <f t="shared" si="233"/>
        <v>0</v>
      </c>
      <c r="AJ321">
        <f t="shared" si="233"/>
        <v>0</v>
      </c>
      <c r="AK321">
        <f t="shared" si="233"/>
        <v>0</v>
      </c>
      <c r="AL321">
        <f t="shared" si="234"/>
        <v>0</v>
      </c>
      <c r="AM321">
        <f t="shared" si="234"/>
        <v>0</v>
      </c>
      <c r="AN321">
        <f t="shared" si="201"/>
        <v>0</v>
      </c>
      <c r="AO321">
        <f t="shared" si="235"/>
        <v>0</v>
      </c>
      <c r="AP321">
        <f t="shared" si="235"/>
        <v>0</v>
      </c>
      <c r="AQ321">
        <f t="shared" si="235"/>
        <v>0</v>
      </c>
      <c r="AR321">
        <f t="shared" si="235"/>
        <v>0</v>
      </c>
      <c r="AS321">
        <f t="shared" si="236"/>
        <v>0</v>
      </c>
      <c r="AT321">
        <f t="shared" si="236"/>
        <v>0</v>
      </c>
      <c r="AU321" t="b">
        <f t="shared" si="209"/>
        <v>0</v>
      </c>
      <c r="AV321" t="b">
        <f t="shared" si="210"/>
        <v>0</v>
      </c>
      <c r="AW321" t="b">
        <f t="shared" si="202"/>
        <v>0</v>
      </c>
      <c r="AX321">
        <f t="shared" si="203"/>
        <v>0</v>
      </c>
      <c r="AY321">
        <f t="shared" si="237"/>
        <v>0</v>
      </c>
      <c r="AZ321">
        <f t="shared" si="237"/>
        <v>0</v>
      </c>
      <c r="BA321">
        <f t="shared" si="237"/>
        <v>0</v>
      </c>
      <c r="BB321">
        <f t="shared" si="237"/>
        <v>0</v>
      </c>
      <c r="BC321">
        <f t="shared" si="238"/>
        <v>0</v>
      </c>
      <c r="BD321">
        <f t="shared" si="238"/>
        <v>0</v>
      </c>
      <c r="BE321">
        <f t="shared" si="211"/>
        <v>0</v>
      </c>
      <c r="BF321">
        <f t="shared" si="212"/>
        <v>0</v>
      </c>
      <c r="BG321">
        <f t="shared" si="213"/>
        <v>0</v>
      </c>
      <c r="BH321">
        <f t="shared" si="214"/>
        <v>0</v>
      </c>
      <c r="BI321">
        <f t="shared" si="215"/>
        <v>0</v>
      </c>
      <c r="BJ321">
        <f t="shared" si="216"/>
        <v>0</v>
      </c>
      <c r="BK321">
        <f t="shared" si="217"/>
        <v>0</v>
      </c>
      <c r="BL321">
        <f t="shared" si="218"/>
        <v>0</v>
      </c>
      <c r="BM321">
        <f t="shared" si="219"/>
        <v>0</v>
      </c>
      <c r="BN321">
        <f t="shared" si="220"/>
        <v>0</v>
      </c>
      <c r="BO321">
        <f t="shared" si="221"/>
        <v>0</v>
      </c>
      <c r="BP321">
        <f t="shared" si="222"/>
        <v>0</v>
      </c>
      <c r="BQ321">
        <f t="shared" si="223"/>
        <v>0</v>
      </c>
      <c r="BR321">
        <f t="shared" si="224"/>
        <v>0</v>
      </c>
      <c r="BS321">
        <f t="shared" si="225"/>
        <v>1</v>
      </c>
      <c r="BT321">
        <f t="shared" si="226"/>
        <v>0</v>
      </c>
      <c r="BU321">
        <f t="shared" si="227"/>
        <v>1</v>
      </c>
      <c r="BV321">
        <f t="shared" si="228"/>
        <v>0</v>
      </c>
      <c r="BW321">
        <f t="shared" si="229"/>
        <v>1</v>
      </c>
      <c r="BX321">
        <f t="shared" si="230"/>
        <v>0</v>
      </c>
      <c r="BY321">
        <f t="shared" si="231"/>
        <v>0</v>
      </c>
      <c r="BZ321">
        <v>1</v>
      </c>
    </row>
    <row r="322" spans="1:78" x14ac:dyDescent="0.2">
      <c r="A322">
        <v>5</v>
      </c>
      <c r="B322">
        <v>946</v>
      </c>
      <c r="C322" t="s">
        <v>48</v>
      </c>
      <c r="D322">
        <v>1</v>
      </c>
      <c r="E322">
        <v>150</v>
      </c>
      <c r="F322">
        <v>2</v>
      </c>
      <c r="G322">
        <v>7</v>
      </c>
      <c r="H322" s="2">
        <v>2.06</v>
      </c>
      <c r="I322" s="1"/>
      <c r="J322">
        <f t="shared" si="204"/>
        <v>0</v>
      </c>
      <c r="K322">
        <f t="shared" ref="K322:K385" si="239">IF(D322=1,1,0)</f>
        <v>1</v>
      </c>
      <c r="L322">
        <f t="shared" ref="L322:L385" si="240">IF(D322=2,1,0)</f>
        <v>0</v>
      </c>
      <c r="M322">
        <f t="shared" ref="M322:M385" si="241">IF(D322=3,1,0)</f>
        <v>0</v>
      </c>
      <c r="N322">
        <f t="shared" ref="N322:N385" si="242">IF(D322=4,1,0)</f>
        <v>0</v>
      </c>
      <c r="O322">
        <f t="shared" ref="O322:O385" si="243">IF(D322=5,1,0)</f>
        <v>0</v>
      </c>
      <c r="P322">
        <f t="shared" ref="P322:P385" si="244">IF(D322=6,1,0)</f>
        <v>0</v>
      </c>
      <c r="Q322">
        <f t="shared" ref="Q322:Q385" si="245">IF(D322=7,1,0)</f>
        <v>0</v>
      </c>
      <c r="R322">
        <f t="shared" ref="R322:R385" si="246">IF(D322=8,1,0)</f>
        <v>0</v>
      </c>
      <c r="S322">
        <f>VLOOKUP(D322,[1]stage!A:B,2,TRUE)</f>
        <v>0</v>
      </c>
      <c r="T322">
        <f t="shared" si="205"/>
        <v>0</v>
      </c>
      <c r="U322">
        <v>0</v>
      </c>
      <c r="V322">
        <v>1</v>
      </c>
      <c r="W322">
        <v>0</v>
      </c>
      <c r="X322">
        <v>1</v>
      </c>
      <c r="Y322">
        <v>0</v>
      </c>
      <c r="Z322">
        <v>0</v>
      </c>
      <c r="AA322">
        <f>VLOOKUP(D322,[1]Demand!A:B,2,TRUE)</f>
        <v>423</v>
      </c>
      <c r="AB322">
        <f t="shared" ref="AB322:AB385" si="247">AA321</f>
        <v>414</v>
      </c>
      <c r="AC322">
        <f t="shared" si="206"/>
        <v>250</v>
      </c>
      <c r="AD322">
        <f t="shared" si="207"/>
        <v>-100</v>
      </c>
      <c r="AE322">
        <f t="shared" si="208"/>
        <v>-264</v>
      </c>
      <c r="AF322">
        <f t="shared" si="232"/>
        <v>100</v>
      </c>
      <c r="AG322">
        <f t="shared" si="232"/>
        <v>264</v>
      </c>
      <c r="AH322">
        <f t="shared" si="233"/>
        <v>0</v>
      </c>
      <c r="AI322">
        <f t="shared" si="233"/>
        <v>0</v>
      </c>
      <c r="AJ322">
        <f t="shared" si="233"/>
        <v>0</v>
      </c>
      <c r="AK322">
        <f t="shared" si="233"/>
        <v>0</v>
      </c>
      <c r="AL322">
        <f t="shared" si="234"/>
        <v>0</v>
      </c>
      <c r="AM322">
        <f t="shared" si="234"/>
        <v>0</v>
      </c>
      <c r="AN322">
        <f t="shared" ref="AN322:AN385" si="248">IF(AC322&gt;AB322,1,0)</f>
        <v>0</v>
      </c>
      <c r="AO322">
        <f t="shared" si="235"/>
        <v>0</v>
      </c>
      <c r="AP322">
        <f t="shared" si="235"/>
        <v>0</v>
      </c>
      <c r="AQ322">
        <f t="shared" si="235"/>
        <v>0</v>
      </c>
      <c r="AR322">
        <f t="shared" si="235"/>
        <v>0</v>
      </c>
      <c r="AS322">
        <f t="shared" si="236"/>
        <v>0</v>
      </c>
      <c r="AT322">
        <f t="shared" si="236"/>
        <v>0</v>
      </c>
      <c r="AU322" t="b">
        <f t="shared" si="209"/>
        <v>0</v>
      </c>
      <c r="AV322" t="b">
        <f t="shared" si="210"/>
        <v>0</v>
      </c>
      <c r="AW322" t="b">
        <f t="shared" ref="AW322:AW385" si="249">OR(AU322=TRUE,AV322=TRUE)</f>
        <v>0</v>
      </c>
      <c r="AX322">
        <f t="shared" ref="AX322:AX385" si="250">IF(AW322=TRUE,1,0)</f>
        <v>0</v>
      </c>
      <c r="AY322">
        <f t="shared" si="237"/>
        <v>0</v>
      </c>
      <c r="AZ322">
        <f t="shared" si="237"/>
        <v>0</v>
      </c>
      <c r="BA322">
        <f t="shared" si="237"/>
        <v>0</v>
      </c>
      <c r="BB322">
        <f t="shared" si="237"/>
        <v>0</v>
      </c>
      <c r="BC322">
        <f t="shared" si="238"/>
        <v>0</v>
      </c>
      <c r="BD322">
        <f t="shared" si="238"/>
        <v>0</v>
      </c>
      <c r="BE322">
        <f t="shared" si="211"/>
        <v>0</v>
      </c>
      <c r="BF322">
        <f t="shared" si="212"/>
        <v>0</v>
      </c>
      <c r="BG322">
        <f t="shared" si="213"/>
        <v>0</v>
      </c>
      <c r="BH322">
        <f t="shared" si="214"/>
        <v>0</v>
      </c>
      <c r="BI322">
        <f t="shared" si="215"/>
        <v>0</v>
      </c>
      <c r="BJ322">
        <f t="shared" si="216"/>
        <v>0</v>
      </c>
      <c r="BK322">
        <f t="shared" si="217"/>
        <v>0</v>
      </c>
      <c r="BL322">
        <f t="shared" si="218"/>
        <v>0</v>
      </c>
      <c r="BM322">
        <f t="shared" si="219"/>
        <v>0</v>
      </c>
      <c r="BN322">
        <f t="shared" si="220"/>
        <v>0</v>
      </c>
      <c r="BO322">
        <f t="shared" si="221"/>
        <v>0</v>
      </c>
      <c r="BP322">
        <f t="shared" si="222"/>
        <v>0</v>
      </c>
      <c r="BQ322">
        <f t="shared" si="223"/>
        <v>0</v>
      </c>
      <c r="BR322">
        <f t="shared" si="224"/>
        <v>0</v>
      </c>
      <c r="BS322">
        <f t="shared" si="225"/>
        <v>1</v>
      </c>
      <c r="BT322">
        <f t="shared" si="226"/>
        <v>0</v>
      </c>
      <c r="BU322">
        <f t="shared" si="227"/>
        <v>1</v>
      </c>
      <c r="BV322">
        <f t="shared" si="228"/>
        <v>0</v>
      </c>
      <c r="BW322">
        <f t="shared" si="229"/>
        <v>1</v>
      </c>
      <c r="BX322">
        <f t="shared" si="230"/>
        <v>0</v>
      </c>
      <c r="BY322">
        <f t="shared" si="231"/>
        <v>0</v>
      </c>
      <c r="BZ322">
        <v>1</v>
      </c>
    </row>
    <row r="323" spans="1:78" x14ac:dyDescent="0.2">
      <c r="A323">
        <v>5</v>
      </c>
      <c r="B323">
        <v>946</v>
      </c>
      <c r="C323" t="s">
        <v>48</v>
      </c>
      <c r="D323">
        <v>2</v>
      </c>
      <c r="E323">
        <v>300</v>
      </c>
      <c r="F323">
        <v>2</v>
      </c>
      <c r="G323">
        <v>7</v>
      </c>
      <c r="H323" s="2">
        <v>2.06</v>
      </c>
      <c r="I323" s="1"/>
      <c r="J323">
        <f t="shared" ref="J323:J386" si="251">IF(F323=3,1,0)</f>
        <v>0</v>
      </c>
      <c r="K323">
        <f t="shared" si="239"/>
        <v>0</v>
      </c>
      <c r="L323">
        <f t="shared" si="240"/>
        <v>1</v>
      </c>
      <c r="M323">
        <f t="shared" si="241"/>
        <v>0</v>
      </c>
      <c r="N323">
        <f t="shared" si="242"/>
        <v>0</v>
      </c>
      <c r="O323">
        <f t="shared" si="243"/>
        <v>0</v>
      </c>
      <c r="P323">
        <f t="shared" si="244"/>
        <v>0</v>
      </c>
      <c r="Q323">
        <f t="shared" si="245"/>
        <v>0</v>
      </c>
      <c r="R323">
        <f t="shared" si="246"/>
        <v>0</v>
      </c>
      <c r="S323">
        <f>VLOOKUP(D323,[1]stage!A:B,2,TRUE)</f>
        <v>1</v>
      </c>
      <c r="T323">
        <f t="shared" ref="T323:T386" si="252">S323</f>
        <v>1</v>
      </c>
      <c r="U323">
        <v>0</v>
      </c>
      <c r="V323">
        <v>1</v>
      </c>
      <c r="W323">
        <v>0</v>
      </c>
      <c r="X323">
        <v>1</v>
      </c>
      <c r="Y323">
        <v>0</v>
      </c>
      <c r="Z323">
        <v>0</v>
      </c>
      <c r="AA323">
        <f>VLOOKUP(D323,[1]Demand!A:B,2,TRUE)</f>
        <v>152</v>
      </c>
      <c r="AB323">
        <f t="shared" si="247"/>
        <v>423</v>
      </c>
      <c r="AC323">
        <f t="shared" ref="AC323:AC386" si="253">E322</f>
        <v>150</v>
      </c>
      <c r="AD323">
        <f t="shared" ref="AD323:AD386" si="254">E323-AC323</f>
        <v>150</v>
      </c>
      <c r="AE323">
        <f t="shared" ref="AE323:AE386" si="255">E323-AB323</f>
        <v>-123</v>
      </c>
      <c r="AF323">
        <f t="shared" si="232"/>
        <v>150</v>
      </c>
      <c r="AG323">
        <f t="shared" si="232"/>
        <v>123</v>
      </c>
      <c r="AH323">
        <f t="shared" si="233"/>
        <v>0</v>
      </c>
      <c r="AI323">
        <f t="shared" si="233"/>
        <v>1</v>
      </c>
      <c r="AJ323">
        <f t="shared" si="233"/>
        <v>0</v>
      </c>
      <c r="AK323">
        <f t="shared" si="233"/>
        <v>1</v>
      </c>
      <c r="AL323">
        <f t="shared" si="234"/>
        <v>0</v>
      </c>
      <c r="AM323">
        <f t="shared" si="234"/>
        <v>0</v>
      </c>
      <c r="AN323">
        <f t="shared" si="248"/>
        <v>0</v>
      </c>
      <c r="AO323">
        <f t="shared" si="235"/>
        <v>0</v>
      </c>
      <c r="AP323">
        <f t="shared" si="235"/>
        <v>0</v>
      </c>
      <c r="AQ323">
        <f t="shared" si="235"/>
        <v>0</v>
      </c>
      <c r="AR323">
        <f t="shared" si="235"/>
        <v>0</v>
      </c>
      <c r="AS323">
        <f t="shared" si="236"/>
        <v>0</v>
      </c>
      <c r="AT323">
        <f t="shared" si="236"/>
        <v>0</v>
      </c>
      <c r="AU323" t="b">
        <f t="shared" ref="AU323:AU386" si="256">AND(AN323=1,E323&lt;AC323)</f>
        <v>0</v>
      </c>
      <c r="AV323" t="b">
        <f t="shared" ref="AV323:AV386" si="257">AND(AN323=0,E323&gt;AC323)</f>
        <v>1</v>
      </c>
      <c r="AW323" t="b">
        <f t="shared" si="249"/>
        <v>1</v>
      </c>
      <c r="AX323">
        <f t="shared" si="250"/>
        <v>1</v>
      </c>
      <c r="AY323">
        <f t="shared" si="237"/>
        <v>0</v>
      </c>
      <c r="AZ323">
        <f t="shared" si="237"/>
        <v>1</v>
      </c>
      <c r="BA323">
        <f t="shared" si="237"/>
        <v>0</v>
      </c>
      <c r="BB323">
        <f t="shared" si="237"/>
        <v>1</v>
      </c>
      <c r="BC323">
        <f t="shared" si="238"/>
        <v>0</v>
      </c>
      <c r="BD323">
        <f t="shared" si="238"/>
        <v>0</v>
      </c>
      <c r="BE323">
        <f t="shared" ref="BE323:BE386" si="258">IF(OR(G323=1,G323=2,G323=3),1,0)</f>
        <v>0</v>
      </c>
      <c r="BF323">
        <f t="shared" ref="BF323:BF386" si="259">BE323*U323</f>
        <v>0</v>
      </c>
      <c r="BG323">
        <f t="shared" ref="BG323:BG386" si="260">BE323*V323</f>
        <v>0</v>
      </c>
      <c r="BH323">
        <f t="shared" ref="BH323:BH386" si="261">BE323*W323</f>
        <v>0</v>
      </c>
      <c r="BI323">
        <f t="shared" ref="BI323:BI386" si="262">BE323*X323</f>
        <v>0</v>
      </c>
      <c r="BJ323">
        <f t="shared" ref="BJ323:BJ386" si="263">BE323*Y323</f>
        <v>0</v>
      </c>
      <c r="BK323">
        <f t="shared" ref="BK323:BK386" si="264">BE323*Z323</f>
        <v>0</v>
      </c>
      <c r="BL323">
        <f t="shared" ref="BL323:BL386" si="265">IF(G323=4,1,0)</f>
        <v>0</v>
      </c>
      <c r="BM323">
        <f t="shared" ref="BM323:BM386" si="266">BL323*U323</f>
        <v>0</v>
      </c>
      <c r="BN323">
        <f t="shared" ref="BN323:BN386" si="267">BL323*V323</f>
        <v>0</v>
      </c>
      <c r="BO323">
        <f t="shared" ref="BO323:BO386" si="268">BL323*W323</f>
        <v>0</v>
      </c>
      <c r="BP323">
        <f t="shared" ref="BP323:BP386" si="269">BL323*X323</f>
        <v>0</v>
      </c>
      <c r="BQ323">
        <f t="shared" ref="BQ323:BQ386" si="270">BL323*Y323</f>
        <v>0</v>
      </c>
      <c r="BR323">
        <f t="shared" ref="BR323:BR386" si="271">BL323*Z323</f>
        <v>0</v>
      </c>
      <c r="BS323">
        <f t="shared" ref="BS323:BS386" si="272">IF(OR(G323=5,G323=6,G323=7,G323=8,G323=9,G323=10),1,0)</f>
        <v>1</v>
      </c>
      <c r="BT323">
        <f t="shared" ref="BT323:BT386" si="273">BS323*U323</f>
        <v>0</v>
      </c>
      <c r="BU323">
        <f t="shared" ref="BU323:BU386" si="274">BS323*V323</f>
        <v>1</v>
      </c>
      <c r="BV323">
        <f t="shared" ref="BV323:BV386" si="275">BS323*W323</f>
        <v>0</v>
      </c>
      <c r="BW323">
        <f t="shared" ref="BW323:BW386" si="276">BS323*X323</f>
        <v>1</v>
      </c>
      <c r="BX323">
        <f t="shared" ref="BX323:BX386" si="277">BS323*Y323</f>
        <v>0</v>
      </c>
      <c r="BY323">
        <f t="shared" ref="BY323:BY386" si="278">BS323*Z323</f>
        <v>0</v>
      </c>
      <c r="BZ323">
        <v>1</v>
      </c>
    </row>
    <row r="324" spans="1:78" x14ac:dyDescent="0.2">
      <c r="A324">
        <v>5</v>
      </c>
      <c r="B324">
        <v>946</v>
      </c>
      <c r="C324" t="s">
        <v>48</v>
      </c>
      <c r="D324">
        <v>3</v>
      </c>
      <c r="E324">
        <v>150</v>
      </c>
      <c r="F324">
        <v>2</v>
      </c>
      <c r="G324">
        <v>7</v>
      </c>
      <c r="H324" s="2">
        <v>2.06</v>
      </c>
      <c r="I324" s="1"/>
      <c r="J324">
        <f t="shared" si="251"/>
        <v>0</v>
      </c>
      <c r="K324">
        <f t="shared" si="239"/>
        <v>0</v>
      </c>
      <c r="L324">
        <f t="shared" si="240"/>
        <v>0</v>
      </c>
      <c r="M324">
        <f t="shared" si="241"/>
        <v>1</v>
      </c>
      <c r="N324">
        <f t="shared" si="242"/>
        <v>0</v>
      </c>
      <c r="O324">
        <f t="shared" si="243"/>
        <v>0</v>
      </c>
      <c r="P324">
        <f t="shared" si="244"/>
        <v>0</v>
      </c>
      <c r="Q324">
        <f t="shared" si="245"/>
        <v>0</v>
      </c>
      <c r="R324">
        <f t="shared" si="246"/>
        <v>0</v>
      </c>
      <c r="S324">
        <f>VLOOKUP(D324,[1]stage!A:B,2,TRUE)</f>
        <v>1</v>
      </c>
      <c r="T324">
        <f t="shared" si="252"/>
        <v>1</v>
      </c>
      <c r="U324">
        <v>0</v>
      </c>
      <c r="V324">
        <v>1</v>
      </c>
      <c r="W324">
        <v>0</v>
      </c>
      <c r="X324">
        <v>1</v>
      </c>
      <c r="Y324">
        <v>0</v>
      </c>
      <c r="Z324">
        <v>0</v>
      </c>
      <c r="AA324">
        <f>VLOOKUP(D324,[1]Demand!A:B,2,TRUE)</f>
        <v>9</v>
      </c>
      <c r="AB324">
        <f t="shared" si="247"/>
        <v>152</v>
      </c>
      <c r="AC324">
        <f t="shared" si="253"/>
        <v>300</v>
      </c>
      <c r="AD324">
        <f t="shared" si="254"/>
        <v>-150</v>
      </c>
      <c r="AE324">
        <f t="shared" si="255"/>
        <v>-2</v>
      </c>
      <c r="AF324">
        <f t="shared" si="232"/>
        <v>150</v>
      </c>
      <c r="AG324">
        <f t="shared" si="232"/>
        <v>2</v>
      </c>
      <c r="AH324">
        <f t="shared" si="233"/>
        <v>0</v>
      </c>
      <c r="AI324">
        <f t="shared" si="233"/>
        <v>1</v>
      </c>
      <c r="AJ324">
        <f t="shared" si="233"/>
        <v>0</v>
      </c>
      <c r="AK324">
        <f t="shared" si="233"/>
        <v>1</v>
      </c>
      <c r="AL324">
        <f t="shared" si="234"/>
        <v>0</v>
      </c>
      <c r="AM324">
        <f t="shared" si="234"/>
        <v>0</v>
      </c>
      <c r="AN324">
        <f t="shared" si="248"/>
        <v>1</v>
      </c>
      <c r="AO324">
        <f t="shared" si="235"/>
        <v>0</v>
      </c>
      <c r="AP324">
        <f t="shared" si="235"/>
        <v>1</v>
      </c>
      <c r="AQ324">
        <f t="shared" si="235"/>
        <v>0</v>
      </c>
      <c r="AR324">
        <f t="shared" si="235"/>
        <v>1</v>
      </c>
      <c r="AS324">
        <f t="shared" si="236"/>
        <v>0</v>
      </c>
      <c r="AT324">
        <f t="shared" si="236"/>
        <v>0</v>
      </c>
      <c r="AU324" t="b">
        <f t="shared" si="256"/>
        <v>1</v>
      </c>
      <c r="AV324" t="b">
        <f t="shared" si="257"/>
        <v>0</v>
      </c>
      <c r="AW324" t="b">
        <f t="shared" si="249"/>
        <v>1</v>
      </c>
      <c r="AX324">
        <f t="shared" si="250"/>
        <v>1</v>
      </c>
      <c r="AY324">
        <f t="shared" si="237"/>
        <v>0</v>
      </c>
      <c r="AZ324">
        <f t="shared" si="237"/>
        <v>1</v>
      </c>
      <c r="BA324">
        <f t="shared" si="237"/>
        <v>0</v>
      </c>
      <c r="BB324">
        <f t="shared" si="237"/>
        <v>1</v>
      </c>
      <c r="BC324">
        <f t="shared" si="238"/>
        <v>0</v>
      </c>
      <c r="BD324">
        <f t="shared" si="238"/>
        <v>0</v>
      </c>
      <c r="BE324">
        <f t="shared" si="258"/>
        <v>0</v>
      </c>
      <c r="BF324">
        <f t="shared" si="259"/>
        <v>0</v>
      </c>
      <c r="BG324">
        <f t="shared" si="260"/>
        <v>0</v>
      </c>
      <c r="BH324">
        <f t="shared" si="261"/>
        <v>0</v>
      </c>
      <c r="BI324">
        <f t="shared" si="262"/>
        <v>0</v>
      </c>
      <c r="BJ324">
        <f t="shared" si="263"/>
        <v>0</v>
      </c>
      <c r="BK324">
        <f t="shared" si="264"/>
        <v>0</v>
      </c>
      <c r="BL324">
        <f t="shared" si="265"/>
        <v>0</v>
      </c>
      <c r="BM324">
        <f t="shared" si="266"/>
        <v>0</v>
      </c>
      <c r="BN324">
        <f t="shared" si="267"/>
        <v>0</v>
      </c>
      <c r="BO324">
        <f t="shared" si="268"/>
        <v>0</v>
      </c>
      <c r="BP324">
        <f t="shared" si="269"/>
        <v>0</v>
      </c>
      <c r="BQ324">
        <f t="shared" si="270"/>
        <v>0</v>
      </c>
      <c r="BR324">
        <f t="shared" si="271"/>
        <v>0</v>
      </c>
      <c r="BS324">
        <f t="shared" si="272"/>
        <v>1</v>
      </c>
      <c r="BT324">
        <f t="shared" si="273"/>
        <v>0</v>
      </c>
      <c r="BU324">
        <f t="shared" si="274"/>
        <v>1</v>
      </c>
      <c r="BV324">
        <f t="shared" si="275"/>
        <v>0</v>
      </c>
      <c r="BW324">
        <f t="shared" si="276"/>
        <v>1</v>
      </c>
      <c r="BX324">
        <f t="shared" si="277"/>
        <v>0</v>
      </c>
      <c r="BY324">
        <f t="shared" si="278"/>
        <v>0</v>
      </c>
      <c r="BZ324">
        <v>1</v>
      </c>
    </row>
    <row r="325" spans="1:78" x14ac:dyDescent="0.2">
      <c r="A325">
        <v>5</v>
      </c>
      <c r="B325">
        <v>946</v>
      </c>
      <c r="C325" t="s">
        <v>48</v>
      </c>
      <c r="D325">
        <v>4</v>
      </c>
      <c r="E325">
        <v>100</v>
      </c>
      <c r="F325">
        <v>2</v>
      </c>
      <c r="G325">
        <v>7</v>
      </c>
      <c r="H325" s="2">
        <v>2.06</v>
      </c>
      <c r="I325" s="1"/>
      <c r="J325">
        <f t="shared" si="251"/>
        <v>0</v>
      </c>
      <c r="K325">
        <f t="shared" si="239"/>
        <v>0</v>
      </c>
      <c r="L325">
        <f t="shared" si="240"/>
        <v>0</v>
      </c>
      <c r="M325">
        <f t="shared" si="241"/>
        <v>0</v>
      </c>
      <c r="N325">
        <f t="shared" si="242"/>
        <v>1</v>
      </c>
      <c r="O325">
        <f t="shared" si="243"/>
        <v>0</v>
      </c>
      <c r="P325">
        <f t="shared" si="244"/>
        <v>0</v>
      </c>
      <c r="Q325">
        <f t="shared" si="245"/>
        <v>0</v>
      </c>
      <c r="R325">
        <f t="shared" si="246"/>
        <v>0</v>
      </c>
      <c r="S325">
        <f>VLOOKUP(D325,[1]stage!A:B,2,TRUE)</f>
        <v>0</v>
      </c>
      <c r="T325">
        <f t="shared" si="252"/>
        <v>0</v>
      </c>
      <c r="U325">
        <v>0</v>
      </c>
      <c r="V325">
        <v>1</v>
      </c>
      <c r="W325">
        <v>0</v>
      </c>
      <c r="X325">
        <v>1</v>
      </c>
      <c r="Y325">
        <v>0</v>
      </c>
      <c r="Z325">
        <v>0</v>
      </c>
      <c r="AA325">
        <f>VLOOKUP(D325,[1]Demand!A:B,2,TRUE)</f>
        <v>269</v>
      </c>
      <c r="AB325">
        <f t="shared" si="247"/>
        <v>9</v>
      </c>
      <c r="AC325">
        <f t="shared" si="253"/>
        <v>150</v>
      </c>
      <c r="AD325">
        <f t="shared" si="254"/>
        <v>-50</v>
      </c>
      <c r="AE325">
        <f t="shared" si="255"/>
        <v>91</v>
      </c>
      <c r="AF325">
        <f t="shared" si="232"/>
        <v>50</v>
      </c>
      <c r="AG325">
        <f t="shared" si="232"/>
        <v>91</v>
      </c>
      <c r="AH325">
        <f t="shared" si="233"/>
        <v>0</v>
      </c>
      <c r="AI325">
        <f t="shared" si="233"/>
        <v>0</v>
      </c>
      <c r="AJ325">
        <f t="shared" si="233"/>
        <v>0</v>
      </c>
      <c r="AK325">
        <f t="shared" si="233"/>
        <v>0</v>
      </c>
      <c r="AL325">
        <f t="shared" si="234"/>
        <v>0</v>
      </c>
      <c r="AM325">
        <f t="shared" si="234"/>
        <v>0</v>
      </c>
      <c r="AN325">
        <f t="shared" si="248"/>
        <v>1</v>
      </c>
      <c r="AO325">
        <f t="shared" si="235"/>
        <v>0</v>
      </c>
      <c r="AP325">
        <f t="shared" si="235"/>
        <v>1</v>
      </c>
      <c r="AQ325">
        <f t="shared" si="235"/>
        <v>0</v>
      </c>
      <c r="AR325">
        <f t="shared" si="235"/>
        <v>1</v>
      </c>
      <c r="AS325">
        <f t="shared" si="236"/>
        <v>0</v>
      </c>
      <c r="AT325">
        <f t="shared" si="236"/>
        <v>0</v>
      </c>
      <c r="AU325" t="b">
        <f t="shared" si="256"/>
        <v>1</v>
      </c>
      <c r="AV325" t="b">
        <f t="shared" si="257"/>
        <v>0</v>
      </c>
      <c r="AW325" t="b">
        <f t="shared" si="249"/>
        <v>1</v>
      </c>
      <c r="AX325">
        <f t="shared" si="250"/>
        <v>1</v>
      </c>
      <c r="AY325">
        <f t="shared" si="237"/>
        <v>0</v>
      </c>
      <c r="AZ325">
        <f t="shared" si="237"/>
        <v>1</v>
      </c>
      <c r="BA325">
        <f t="shared" si="237"/>
        <v>0</v>
      </c>
      <c r="BB325">
        <f t="shared" si="237"/>
        <v>1</v>
      </c>
      <c r="BC325">
        <f t="shared" si="238"/>
        <v>0</v>
      </c>
      <c r="BD325">
        <f t="shared" si="238"/>
        <v>0</v>
      </c>
      <c r="BE325">
        <f t="shared" si="258"/>
        <v>0</v>
      </c>
      <c r="BF325">
        <f t="shared" si="259"/>
        <v>0</v>
      </c>
      <c r="BG325">
        <f t="shared" si="260"/>
        <v>0</v>
      </c>
      <c r="BH325">
        <f t="shared" si="261"/>
        <v>0</v>
      </c>
      <c r="BI325">
        <f t="shared" si="262"/>
        <v>0</v>
      </c>
      <c r="BJ325">
        <f t="shared" si="263"/>
        <v>0</v>
      </c>
      <c r="BK325">
        <f t="shared" si="264"/>
        <v>0</v>
      </c>
      <c r="BL325">
        <f t="shared" si="265"/>
        <v>0</v>
      </c>
      <c r="BM325">
        <f t="shared" si="266"/>
        <v>0</v>
      </c>
      <c r="BN325">
        <f t="shared" si="267"/>
        <v>0</v>
      </c>
      <c r="BO325">
        <f t="shared" si="268"/>
        <v>0</v>
      </c>
      <c r="BP325">
        <f t="shared" si="269"/>
        <v>0</v>
      </c>
      <c r="BQ325">
        <f t="shared" si="270"/>
        <v>0</v>
      </c>
      <c r="BR325">
        <f t="shared" si="271"/>
        <v>0</v>
      </c>
      <c r="BS325">
        <f t="shared" si="272"/>
        <v>1</v>
      </c>
      <c r="BT325">
        <f t="shared" si="273"/>
        <v>0</v>
      </c>
      <c r="BU325">
        <f t="shared" si="274"/>
        <v>1</v>
      </c>
      <c r="BV325">
        <f t="shared" si="275"/>
        <v>0</v>
      </c>
      <c r="BW325">
        <f t="shared" si="276"/>
        <v>1</v>
      </c>
      <c r="BX325">
        <f t="shared" si="277"/>
        <v>0</v>
      </c>
      <c r="BY325">
        <f t="shared" si="278"/>
        <v>0</v>
      </c>
      <c r="BZ325">
        <v>1</v>
      </c>
    </row>
    <row r="326" spans="1:78" x14ac:dyDescent="0.2">
      <c r="A326">
        <v>5</v>
      </c>
      <c r="B326">
        <v>946</v>
      </c>
      <c r="C326" t="s">
        <v>48</v>
      </c>
      <c r="D326">
        <v>5</v>
      </c>
      <c r="E326">
        <v>150</v>
      </c>
      <c r="F326">
        <v>2</v>
      </c>
      <c r="G326">
        <v>7</v>
      </c>
      <c r="H326" s="2">
        <v>2.06</v>
      </c>
      <c r="I326" s="1"/>
      <c r="J326">
        <f t="shared" si="251"/>
        <v>0</v>
      </c>
      <c r="K326">
        <f t="shared" si="239"/>
        <v>0</v>
      </c>
      <c r="L326">
        <f t="shared" si="240"/>
        <v>0</v>
      </c>
      <c r="M326">
        <f t="shared" si="241"/>
        <v>0</v>
      </c>
      <c r="N326">
        <f t="shared" si="242"/>
        <v>0</v>
      </c>
      <c r="O326">
        <f t="shared" si="243"/>
        <v>1</v>
      </c>
      <c r="P326">
        <f t="shared" si="244"/>
        <v>0</v>
      </c>
      <c r="Q326">
        <f t="shared" si="245"/>
        <v>0</v>
      </c>
      <c r="R326">
        <f t="shared" si="246"/>
        <v>0</v>
      </c>
      <c r="S326">
        <f>VLOOKUP(D326,[1]stage!A:B,2,TRUE)</f>
        <v>0</v>
      </c>
      <c r="T326">
        <f t="shared" si="252"/>
        <v>0</v>
      </c>
      <c r="U326">
        <v>0</v>
      </c>
      <c r="V326">
        <v>1</v>
      </c>
      <c r="W326">
        <v>0</v>
      </c>
      <c r="X326">
        <v>1</v>
      </c>
      <c r="Y326">
        <v>0</v>
      </c>
      <c r="Z326">
        <v>0</v>
      </c>
      <c r="AA326">
        <f>VLOOKUP(D326,[1]Demand!A:B,2,TRUE)</f>
        <v>250</v>
      </c>
      <c r="AB326">
        <f t="shared" si="247"/>
        <v>269</v>
      </c>
      <c r="AC326">
        <f t="shared" si="253"/>
        <v>100</v>
      </c>
      <c r="AD326">
        <f t="shared" si="254"/>
        <v>50</v>
      </c>
      <c r="AE326">
        <f t="shared" si="255"/>
        <v>-119</v>
      </c>
      <c r="AF326">
        <f t="shared" si="232"/>
        <v>50</v>
      </c>
      <c r="AG326">
        <f t="shared" si="232"/>
        <v>119</v>
      </c>
      <c r="AH326">
        <f t="shared" si="233"/>
        <v>0</v>
      </c>
      <c r="AI326">
        <f t="shared" si="233"/>
        <v>0</v>
      </c>
      <c r="AJ326">
        <f t="shared" si="233"/>
        <v>0</v>
      </c>
      <c r="AK326">
        <f t="shared" si="233"/>
        <v>0</v>
      </c>
      <c r="AL326">
        <f t="shared" si="234"/>
        <v>0</v>
      </c>
      <c r="AM326">
        <f t="shared" si="234"/>
        <v>0</v>
      </c>
      <c r="AN326">
        <f t="shared" si="248"/>
        <v>0</v>
      </c>
      <c r="AO326">
        <f t="shared" si="235"/>
        <v>0</v>
      </c>
      <c r="AP326">
        <f t="shared" si="235"/>
        <v>0</v>
      </c>
      <c r="AQ326">
        <f t="shared" si="235"/>
        <v>0</v>
      </c>
      <c r="AR326">
        <f t="shared" si="235"/>
        <v>0</v>
      </c>
      <c r="AS326">
        <f t="shared" si="236"/>
        <v>0</v>
      </c>
      <c r="AT326">
        <f t="shared" si="236"/>
        <v>0</v>
      </c>
      <c r="AU326" t="b">
        <f t="shared" si="256"/>
        <v>0</v>
      </c>
      <c r="AV326" t="b">
        <f t="shared" si="257"/>
        <v>1</v>
      </c>
      <c r="AW326" t="b">
        <f t="shared" si="249"/>
        <v>1</v>
      </c>
      <c r="AX326">
        <f t="shared" si="250"/>
        <v>1</v>
      </c>
      <c r="AY326">
        <f t="shared" si="237"/>
        <v>0</v>
      </c>
      <c r="AZ326">
        <f t="shared" si="237"/>
        <v>1</v>
      </c>
      <c r="BA326">
        <f t="shared" si="237"/>
        <v>0</v>
      </c>
      <c r="BB326">
        <f t="shared" si="237"/>
        <v>1</v>
      </c>
      <c r="BC326">
        <f t="shared" si="238"/>
        <v>0</v>
      </c>
      <c r="BD326">
        <f t="shared" si="238"/>
        <v>0</v>
      </c>
      <c r="BE326">
        <f t="shared" si="258"/>
        <v>0</v>
      </c>
      <c r="BF326">
        <f t="shared" si="259"/>
        <v>0</v>
      </c>
      <c r="BG326">
        <f t="shared" si="260"/>
        <v>0</v>
      </c>
      <c r="BH326">
        <f t="shared" si="261"/>
        <v>0</v>
      </c>
      <c r="BI326">
        <f t="shared" si="262"/>
        <v>0</v>
      </c>
      <c r="BJ326">
        <f t="shared" si="263"/>
        <v>0</v>
      </c>
      <c r="BK326">
        <f t="shared" si="264"/>
        <v>0</v>
      </c>
      <c r="BL326">
        <f t="shared" si="265"/>
        <v>0</v>
      </c>
      <c r="BM326">
        <f t="shared" si="266"/>
        <v>0</v>
      </c>
      <c r="BN326">
        <f t="shared" si="267"/>
        <v>0</v>
      </c>
      <c r="BO326">
        <f t="shared" si="268"/>
        <v>0</v>
      </c>
      <c r="BP326">
        <f t="shared" si="269"/>
        <v>0</v>
      </c>
      <c r="BQ326">
        <f t="shared" si="270"/>
        <v>0</v>
      </c>
      <c r="BR326">
        <f t="shared" si="271"/>
        <v>0</v>
      </c>
      <c r="BS326">
        <f t="shared" si="272"/>
        <v>1</v>
      </c>
      <c r="BT326">
        <f t="shared" si="273"/>
        <v>0</v>
      </c>
      <c r="BU326">
        <f t="shared" si="274"/>
        <v>1</v>
      </c>
      <c r="BV326">
        <f t="shared" si="275"/>
        <v>0</v>
      </c>
      <c r="BW326">
        <f t="shared" si="276"/>
        <v>1</v>
      </c>
      <c r="BX326">
        <f t="shared" si="277"/>
        <v>0</v>
      </c>
      <c r="BY326">
        <f t="shared" si="278"/>
        <v>0</v>
      </c>
      <c r="BZ326">
        <v>1</v>
      </c>
    </row>
    <row r="327" spans="1:78" x14ac:dyDescent="0.2">
      <c r="A327">
        <v>5</v>
      </c>
      <c r="B327">
        <v>946</v>
      </c>
      <c r="C327" t="s">
        <v>48</v>
      </c>
      <c r="D327">
        <v>6</v>
      </c>
      <c r="E327">
        <v>120</v>
      </c>
      <c r="F327">
        <v>2</v>
      </c>
      <c r="G327">
        <v>7</v>
      </c>
      <c r="H327" s="2">
        <v>2.06</v>
      </c>
      <c r="I327" s="1"/>
      <c r="J327">
        <f t="shared" si="251"/>
        <v>0</v>
      </c>
      <c r="K327">
        <f t="shared" si="239"/>
        <v>0</v>
      </c>
      <c r="L327">
        <f t="shared" si="240"/>
        <v>0</v>
      </c>
      <c r="M327">
        <f t="shared" si="241"/>
        <v>0</v>
      </c>
      <c r="N327">
        <f t="shared" si="242"/>
        <v>0</v>
      </c>
      <c r="O327">
        <f t="shared" si="243"/>
        <v>0</v>
      </c>
      <c r="P327">
        <f t="shared" si="244"/>
        <v>1</v>
      </c>
      <c r="Q327">
        <f t="shared" si="245"/>
        <v>0</v>
      </c>
      <c r="R327">
        <f t="shared" si="246"/>
        <v>0</v>
      </c>
      <c r="S327">
        <f>VLOOKUP(D327,[1]stage!A:B,2,TRUE)</f>
        <v>0</v>
      </c>
      <c r="T327">
        <f t="shared" si="252"/>
        <v>0</v>
      </c>
      <c r="U327">
        <v>0</v>
      </c>
      <c r="V327">
        <v>1</v>
      </c>
      <c r="W327">
        <v>0</v>
      </c>
      <c r="X327">
        <v>1</v>
      </c>
      <c r="Y327">
        <v>0</v>
      </c>
      <c r="Z327">
        <v>0</v>
      </c>
      <c r="AA327">
        <f>VLOOKUP(D327,[1]Demand!A:B,2,TRUE)</f>
        <v>19</v>
      </c>
      <c r="AB327">
        <f t="shared" si="247"/>
        <v>250</v>
      </c>
      <c r="AC327">
        <f t="shared" si="253"/>
        <v>150</v>
      </c>
      <c r="AD327">
        <f t="shared" si="254"/>
        <v>-30</v>
      </c>
      <c r="AE327">
        <f t="shared" si="255"/>
        <v>-130</v>
      </c>
      <c r="AF327">
        <f t="shared" si="232"/>
        <v>30</v>
      </c>
      <c r="AG327">
        <f t="shared" si="232"/>
        <v>130</v>
      </c>
      <c r="AH327">
        <f t="shared" si="233"/>
        <v>0</v>
      </c>
      <c r="AI327">
        <f t="shared" si="233"/>
        <v>0</v>
      </c>
      <c r="AJ327">
        <f t="shared" si="233"/>
        <v>0</v>
      </c>
      <c r="AK327">
        <f t="shared" si="233"/>
        <v>0</v>
      </c>
      <c r="AL327">
        <f t="shared" si="234"/>
        <v>0</v>
      </c>
      <c r="AM327">
        <f t="shared" si="234"/>
        <v>0</v>
      </c>
      <c r="AN327">
        <f t="shared" si="248"/>
        <v>0</v>
      </c>
      <c r="AO327">
        <f t="shared" si="235"/>
        <v>0</v>
      </c>
      <c r="AP327">
        <f t="shared" si="235"/>
        <v>0</v>
      </c>
      <c r="AQ327">
        <f t="shared" si="235"/>
        <v>0</v>
      </c>
      <c r="AR327">
        <f t="shared" si="235"/>
        <v>0</v>
      </c>
      <c r="AS327">
        <f t="shared" si="236"/>
        <v>0</v>
      </c>
      <c r="AT327">
        <f t="shared" si="236"/>
        <v>0</v>
      </c>
      <c r="AU327" t="b">
        <f t="shared" si="256"/>
        <v>0</v>
      </c>
      <c r="AV327" t="b">
        <f t="shared" si="257"/>
        <v>0</v>
      </c>
      <c r="AW327" t="b">
        <f t="shared" si="249"/>
        <v>0</v>
      </c>
      <c r="AX327">
        <f t="shared" si="250"/>
        <v>0</v>
      </c>
      <c r="AY327">
        <f t="shared" si="237"/>
        <v>0</v>
      </c>
      <c r="AZ327">
        <f t="shared" si="237"/>
        <v>0</v>
      </c>
      <c r="BA327">
        <f t="shared" si="237"/>
        <v>0</v>
      </c>
      <c r="BB327">
        <f t="shared" si="237"/>
        <v>0</v>
      </c>
      <c r="BC327">
        <f t="shared" si="238"/>
        <v>0</v>
      </c>
      <c r="BD327">
        <f t="shared" si="238"/>
        <v>0</v>
      </c>
      <c r="BE327">
        <f t="shared" si="258"/>
        <v>0</v>
      </c>
      <c r="BF327">
        <f t="shared" si="259"/>
        <v>0</v>
      </c>
      <c r="BG327">
        <f t="shared" si="260"/>
        <v>0</v>
      </c>
      <c r="BH327">
        <f t="shared" si="261"/>
        <v>0</v>
      </c>
      <c r="BI327">
        <f t="shared" si="262"/>
        <v>0</v>
      </c>
      <c r="BJ327">
        <f t="shared" si="263"/>
        <v>0</v>
      </c>
      <c r="BK327">
        <f t="shared" si="264"/>
        <v>0</v>
      </c>
      <c r="BL327">
        <f t="shared" si="265"/>
        <v>0</v>
      </c>
      <c r="BM327">
        <f t="shared" si="266"/>
        <v>0</v>
      </c>
      <c r="BN327">
        <f t="shared" si="267"/>
        <v>0</v>
      </c>
      <c r="BO327">
        <f t="shared" si="268"/>
        <v>0</v>
      </c>
      <c r="BP327">
        <f t="shared" si="269"/>
        <v>0</v>
      </c>
      <c r="BQ327">
        <f t="shared" si="270"/>
        <v>0</v>
      </c>
      <c r="BR327">
        <f t="shared" si="271"/>
        <v>0</v>
      </c>
      <c r="BS327">
        <f t="shared" si="272"/>
        <v>1</v>
      </c>
      <c r="BT327">
        <f t="shared" si="273"/>
        <v>0</v>
      </c>
      <c r="BU327">
        <f t="shared" si="274"/>
        <v>1</v>
      </c>
      <c r="BV327">
        <f t="shared" si="275"/>
        <v>0</v>
      </c>
      <c r="BW327">
        <f t="shared" si="276"/>
        <v>1</v>
      </c>
      <c r="BX327">
        <f t="shared" si="277"/>
        <v>0</v>
      </c>
      <c r="BY327">
        <f t="shared" si="278"/>
        <v>0</v>
      </c>
      <c r="BZ327">
        <v>1</v>
      </c>
    </row>
    <row r="328" spans="1:78" x14ac:dyDescent="0.2">
      <c r="A328">
        <v>5</v>
      </c>
      <c r="B328">
        <v>946</v>
      </c>
      <c r="C328" t="s">
        <v>48</v>
      </c>
      <c r="D328">
        <v>7</v>
      </c>
      <c r="E328">
        <v>100</v>
      </c>
      <c r="F328">
        <v>2</v>
      </c>
      <c r="G328">
        <v>7</v>
      </c>
      <c r="H328" s="2">
        <v>2.06</v>
      </c>
      <c r="I328" s="1"/>
      <c r="J328">
        <f t="shared" si="251"/>
        <v>0</v>
      </c>
      <c r="K328">
        <f t="shared" si="239"/>
        <v>0</v>
      </c>
      <c r="L328">
        <f t="shared" si="240"/>
        <v>0</v>
      </c>
      <c r="M328">
        <f t="shared" si="241"/>
        <v>0</v>
      </c>
      <c r="N328">
        <f t="shared" si="242"/>
        <v>0</v>
      </c>
      <c r="O328">
        <f t="shared" si="243"/>
        <v>0</v>
      </c>
      <c r="P328">
        <f t="shared" si="244"/>
        <v>0</v>
      </c>
      <c r="Q328">
        <f t="shared" si="245"/>
        <v>1</v>
      </c>
      <c r="R328">
        <f t="shared" si="246"/>
        <v>0</v>
      </c>
      <c r="S328">
        <f>VLOOKUP(D328,[1]stage!A:B,2,TRUE)</f>
        <v>0</v>
      </c>
      <c r="T328">
        <f t="shared" si="252"/>
        <v>0</v>
      </c>
      <c r="U328">
        <v>0</v>
      </c>
      <c r="V328">
        <v>1</v>
      </c>
      <c r="W328">
        <v>0</v>
      </c>
      <c r="X328">
        <v>1</v>
      </c>
      <c r="Y328">
        <v>0</v>
      </c>
      <c r="Z328">
        <v>0</v>
      </c>
      <c r="AA328">
        <f>VLOOKUP(D328,[1]Demand!A:B,2,TRUE)</f>
        <v>321</v>
      </c>
      <c r="AB328">
        <f t="shared" si="247"/>
        <v>19</v>
      </c>
      <c r="AC328">
        <f t="shared" si="253"/>
        <v>120</v>
      </c>
      <c r="AD328">
        <f t="shared" si="254"/>
        <v>-20</v>
      </c>
      <c r="AE328">
        <f t="shared" si="255"/>
        <v>81</v>
      </c>
      <c r="AF328">
        <f t="shared" si="232"/>
        <v>20</v>
      </c>
      <c r="AG328">
        <f t="shared" si="232"/>
        <v>81</v>
      </c>
      <c r="AH328">
        <f t="shared" si="233"/>
        <v>0</v>
      </c>
      <c r="AI328">
        <f t="shared" si="233"/>
        <v>0</v>
      </c>
      <c r="AJ328">
        <f t="shared" si="233"/>
        <v>0</v>
      </c>
      <c r="AK328">
        <f t="shared" si="233"/>
        <v>0</v>
      </c>
      <c r="AL328">
        <f t="shared" si="234"/>
        <v>0</v>
      </c>
      <c r="AM328">
        <f t="shared" si="234"/>
        <v>0</v>
      </c>
      <c r="AN328">
        <f t="shared" si="248"/>
        <v>1</v>
      </c>
      <c r="AO328">
        <f t="shared" si="235"/>
        <v>0</v>
      </c>
      <c r="AP328">
        <f t="shared" si="235"/>
        <v>1</v>
      </c>
      <c r="AQ328">
        <f t="shared" si="235"/>
        <v>0</v>
      </c>
      <c r="AR328">
        <f t="shared" si="235"/>
        <v>1</v>
      </c>
      <c r="AS328">
        <f t="shared" si="236"/>
        <v>0</v>
      </c>
      <c r="AT328">
        <f t="shared" si="236"/>
        <v>0</v>
      </c>
      <c r="AU328" t="b">
        <f t="shared" si="256"/>
        <v>1</v>
      </c>
      <c r="AV328" t="b">
        <f t="shared" si="257"/>
        <v>0</v>
      </c>
      <c r="AW328" t="b">
        <f t="shared" si="249"/>
        <v>1</v>
      </c>
      <c r="AX328">
        <f t="shared" si="250"/>
        <v>1</v>
      </c>
      <c r="AY328">
        <f t="shared" si="237"/>
        <v>0</v>
      </c>
      <c r="AZ328">
        <f t="shared" si="237"/>
        <v>1</v>
      </c>
      <c r="BA328">
        <f t="shared" si="237"/>
        <v>0</v>
      </c>
      <c r="BB328">
        <f t="shared" si="237"/>
        <v>1</v>
      </c>
      <c r="BC328">
        <f t="shared" si="238"/>
        <v>0</v>
      </c>
      <c r="BD328">
        <f t="shared" si="238"/>
        <v>0</v>
      </c>
      <c r="BE328">
        <f t="shared" si="258"/>
        <v>0</v>
      </c>
      <c r="BF328">
        <f t="shared" si="259"/>
        <v>0</v>
      </c>
      <c r="BG328">
        <f t="shared" si="260"/>
        <v>0</v>
      </c>
      <c r="BH328">
        <f t="shared" si="261"/>
        <v>0</v>
      </c>
      <c r="BI328">
        <f t="shared" si="262"/>
        <v>0</v>
      </c>
      <c r="BJ328">
        <f t="shared" si="263"/>
        <v>0</v>
      </c>
      <c r="BK328">
        <f t="shared" si="264"/>
        <v>0</v>
      </c>
      <c r="BL328">
        <f t="shared" si="265"/>
        <v>0</v>
      </c>
      <c r="BM328">
        <f t="shared" si="266"/>
        <v>0</v>
      </c>
      <c r="BN328">
        <f t="shared" si="267"/>
        <v>0</v>
      </c>
      <c r="BO328">
        <f t="shared" si="268"/>
        <v>0</v>
      </c>
      <c r="BP328">
        <f t="shared" si="269"/>
        <v>0</v>
      </c>
      <c r="BQ328">
        <f t="shared" si="270"/>
        <v>0</v>
      </c>
      <c r="BR328">
        <f t="shared" si="271"/>
        <v>0</v>
      </c>
      <c r="BS328">
        <f t="shared" si="272"/>
        <v>1</v>
      </c>
      <c r="BT328">
        <f t="shared" si="273"/>
        <v>0</v>
      </c>
      <c r="BU328">
        <f t="shared" si="274"/>
        <v>1</v>
      </c>
      <c r="BV328">
        <f t="shared" si="275"/>
        <v>0</v>
      </c>
      <c r="BW328">
        <f t="shared" si="276"/>
        <v>1</v>
      </c>
      <c r="BX328">
        <f t="shared" si="277"/>
        <v>0</v>
      </c>
      <c r="BY328">
        <f t="shared" si="278"/>
        <v>0</v>
      </c>
      <c r="BZ328">
        <v>1</v>
      </c>
    </row>
    <row r="329" spans="1:78" x14ac:dyDescent="0.2">
      <c r="A329">
        <v>5</v>
      </c>
      <c r="B329">
        <v>946</v>
      </c>
      <c r="C329" t="s">
        <v>48</v>
      </c>
      <c r="D329">
        <v>8</v>
      </c>
      <c r="E329">
        <v>200</v>
      </c>
      <c r="F329">
        <v>2</v>
      </c>
      <c r="G329">
        <v>7</v>
      </c>
      <c r="H329" s="2">
        <v>2.06</v>
      </c>
      <c r="I329" s="1"/>
      <c r="J329">
        <f t="shared" si="251"/>
        <v>0</v>
      </c>
      <c r="K329">
        <f t="shared" si="239"/>
        <v>0</v>
      </c>
      <c r="L329">
        <f t="shared" si="240"/>
        <v>0</v>
      </c>
      <c r="M329">
        <f t="shared" si="241"/>
        <v>0</v>
      </c>
      <c r="N329">
        <f t="shared" si="242"/>
        <v>0</v>
      </c>
      <c r="O329">
        <f t="shared" si="243"/>
        <v>0</v>
      </c>
      <c r="P329">
        <f t="shared" si="244"/>
        <v>0</v>
      </c>
      <c r="Q329">
        <f t="shared" si="245"/>
        <v>0</v>
      </c>
      <c r="R329">
        <f t="shared" si="246"/>
        <v>1</v>
      </c>
      <c r="S329">
        <f>VLOOKUP(D329,[1]stage!A:B,2,TRUE)</f>
        <v>0</v>
      </c>
      <c r="T329">
        <f t="shared" si="252"/>
        <v>0</v>
      </c>
      <c r="U329">
        <v>0</v>
      </c>
      <c r="V329">
        <v>1</v>
      </c>
      <c r="W329">
        <v>0</v>
      </c>
      <c r="X329">
        <v>1</v>
      </c>
      <c r="Y329">
        <v>0</v>
      </c>
      <c r="Z329">
        <v>0</v>
      </c>
      <c r="AA329">
        <f>VLOOKUP(D329,[1]Demand!A:B,2,TRUE)</f>
        <v>414</v>
      </c>
      <c r="AB329">
        <f t="shared" si="247"/>
        <v>321</v>
      </c>
      <c r="AC329">
        <f t="shared" si="253"/>
        <v>100</v>
      </c>
      <c r="AD329">
        <f t="shared" si="254"/>
        <v>100</v>
      </c>
      <c r="AE329">
        <f t="shared" si="255"/>
        <v>-121</v>
      </c>
      <c r="AF329">
        <f t="shared" si="232"/>
        <v>100</v>
      </c>
      <c r="AG329">
        <f t="shared" si="232"/>
        <v>121</v>
      </c>
      <c r="AH329">
        <f t="shared" si="233"/>
        <v>0</v>
      </c>
      <c r="AI329">
        <f t="shared" si="233"/>
        <v>0</v>
      </c>
      <c r="AJ329">
        <f t="shared" si="233"/>
        <v>0</v>
      </c>
      <c r="AK329">
        <f t="shared" si="233"/>
        <v>0</v>
      </c>
      <c r="AL329">
        <f t="shared" si="234"/>
        <v>0</v>
      </c>
      <c r="AM329">
        <f t="shared" si="234"/>
        <v>0</v>
      </c>
      <c r="AN329">
        <f t="shared" si="248"/>
        <v>0</v>
      </c>
      <c r="AO329">
        <f t="shared" si="235"/>
        <v>0</v>
      </c>
      <c r="AP329">
        <f t="shared" si="235"/>
        <v>0</v>
      </c>
      <c r="AQ329">
        <f t="shared" si="235"/>
        <v>0</v>
      </c>
      <c r="AR329">
        <f t="shared" si="235"/>
        <v>0</v>
      </c>
      <c r="AS329">
        <f t="shared" si="236"/>
        <v>0</v>
      </c>
      <c r="AT329">
        <f t="shared" si="236"/>
        <v>0</v>
      </c>
      <c r="AU329" t="b">
        <f t="shared" si="256"/>
        <v>0</v>
      </c>
      <c r="AV329" t="b">
        <f t="shared" si="257"/>
        <v>1</v>
      </c>
      <c r="AW329" t="b">
        <f t="shared" si="249"/>
        <v>1</v>
      </c>
      <c r="AX329">
        <f t="shared" si="250"/>
        <v>1</v>
      </c>
      <c r="AY329">
        <f t="shared" si="237"/>
        <v>0</v>
      </c>
      <c r="AZ329">
        <f t="shared" si="237"/>
        <v>1</v>
      </c>
      <c r="BA329">
        <f t="shared" si="237"/>
        <v>0</v>
      </c>
      <c r="BB329">
        <f t="shared" si="237"/>
        <v>1</v>
      </c>
      <c r="BC329">
        <f t="shared" si="238"/>
        <v>0</v>
      </c>
      <c r="BD329">
        <f t="shared" si="238"/>
        <v>0</v>
      </c>
      <c r="BE329">
        <f t="shared" si="258"/>
        <v>0</v>
      </c>
      <c r="BF329">
        <f t="shared" si="259"/>
        <v>0</v>
      </c>
      <c r="BG329">
        <f t="shared" si="260"/>
        <v>0</v>
      </c>
      <c r="BH329">
        <f t="shared" si="261"/>
        <v>0</v>
      </c>
      <c r="BI329">
        <f t="shared" si="262"/>
        <v>0</v>
      </c>
      <c r="BJ329">
        <f t="shared" si="263"/>
        <v>0</v>
      </c>
      <c r="BK329">
        <f t="shared" si="264"/>
        <v>0</v>
      </c>
      <c r="BL329">
        <f t="shared" si="265"/>
        <v>0</v>
      </c>
      <c r="BM329">
        <f t="shared" si="266"/>
        <v>0</v>
      </c>
      <c r="BN329">
        <f t="shared" si="267"/>
        <v>0</v>
      </c>
      <c r="BO329">
        <f t="shared" si="268"/>
        <v>0</v>
      </c>
      <c r="BP329">
        <f t="shared" si="269"/>
        <v>0</v>
      </c>
      <c r="BQ329">
        <f t="shared" si="270"/>
        <v>0</v>
      </c>
      <c r="BR329">
        <f t="shared" si="271"/>
        <v>0</v>
      </c>
      <c r="BS329">
        <f t="shared" si="272"/>
        <v>1</v>
      </c>
      <c r="BT329">
        <f t="shared" si="273"/>
        <v>0</v>
      </c>
      <c r="BU329">
        <f t="shared" si="274"/>
        <v>1</v>
      </c>
      <c r="BV329">
        <f t="shared" si="275"/>
        <v>0</v>
      </c>
      <c r="BW329">
        <f t="shared" si="276"/>
        <v>1</v>
      </c>
      <c r="BX329">
        <f t="shared" si="277"/>
        <v>0</v>
      </c>
      <c r="BY329">
        <f t="shared" si="278"/>
        <v>0</v>
      </c>
      <c r="BZ329">
        <v>1</v>
      </c>
    </row>
    <row r="330" spans="1:78" x14ac:dyDescent="0.2">
      <c r="A330">
        <v>5</v>
      </c>
      <c r="B330">
        <v>948</v>
      </c>
      <c r="C330" t="s">
        <v>49</v>
      </c>
      <c r="D330">
        <v>1</v>
      </c>
      <c r="E330">
        <v>250</v>
      </c>
      <c r="F330">
        <v>3</v>
      </c>
      <c r="G330">
        <v>7</v>
      </c>
      <c r="H330" s="2">
        <v>64</v>
      </c>
      <c r="I330" s="1"/>
      <c r="J330">
        <f t="shared" si="251"/>
        <v>1</v>
      </c>
      <c r="K330">
        <f t="shared" si="239"/>
        <v>1</v>
      </c>
      <c r="L330">
        <f t="shared" si="240"/>
        <v>0</v>
      </c>
      <c r="M330">
        <f t="shared" si="241"/>
        <v>0</v>
      </c>
      <c r="N330">
        <f t="shared" si="242"/>
        <v>0</v>
      </c>
      <c r="O330">
        <f t="shared" si="243"/>
        <v>0</v>
      </c>
      <c r="P330">
        <f t="shared" si="244"/>
        <v>0</v>
      </c>
      <c r="Q330">
        <f t="shared" si="245"/>
        <v>0</v>
      </c>
      <c r="R330">
        <f t="shared" si="246"/>
        <v>0</v>
      </c>
      <c r="S330">
        <f>VLOOKUP(D330,[1]stage!A:B,2,TRUE)</f>
        <v>0</v>
      </c>
      <c r="T330">
        <f t="shared" si="252"/>
        <v>0</v>
      </c>
      <c r="U330">
        <v>0</v>
      </c>
      <c r="V330">
        <v>1</v>
      </c>
      <c r="W330">
        <v>0</v>
      </c>
      <c r="X330">
        <v>1</v>
      </c>
      <c r="Y330">
        <v>0</v>
      </c>
      <c r="Z330">
        <v>0</v>
      </c>
      <c r="AA330">
        <f>VLOOKUP(D330,[1]Demand!A:B,2,TRUE)</f>
        <v>423</v>
      </c>
      <c r="AB330">
        <f t="shared" si="247"/>
        <v>414</v>
      </c>
      <c r="AC330">
        <f t="shared" si="253"/>
        <v>200</v>
      </c>
      <c r="AD330">
        <f t="shared" si="254"/>
        <v>50</v>
      </c>
      <c r="AE330">
        <f t="shared" si="255"/>
        <v>-164</v>
      </c>
      <c r="AF330">
        <f t="shared" si="232"/>
        <v>50</v>
      </c>
      <c r="AG330">
        <f t="shared" si="232"/>
        <v>164</v>
      </c>
      <c r="AH330">
        <f t="shared" si="233"/>
        <v>0</v>
      </c>
      <c r="AI330">
        <f t="shared" si="233"/>
        <v>0</v>
      </c>
      <c r="AJ330">
        <f t="shared" si="233"/>
        <v>0</v>
      </c>
      <c r="AK330">
        <f t="shared" si="233"/>
        <v>0</v>
      </c>
      <c r="AL330">
        <f t="shared" si="234"/>
        <v>0</v>
      </c>
      <c r="AM330">
        <f t="shared" si="234"/>
        <v>0</v>
      </c>
      <c r="AN330">
        <f t="shared" si="248"/>
        <v>0</v>
      </c>
      <c r="AO330">
        <f t="shared" si="235"/>
        <v>0</v>
      </c>
      <c r="AP330">
        <f t="shared" si="235"/>
        <v>0</v>
      </c>
      <c r="AQ330">
        <f t="shared" si="235"/>
        <v>0</v>
      </c>
      <c r="AR330">
        <f t="shared" si="235"/>
        <v>0</v>
      </c>
      <c r="AS330">
        <f t="shared" si="236"/>
        <v>0</v>
      </c>
      <c r="AT330">
        <f t="shared" si="236"/>
        <v>0</v>
      </c>
      <c r="AU330" t="b">
        <f t="shared" si="256"/>
        <v>0</v>
      </c>
      <c r="AV330" t="b">
        <f t="shared" si="257"/>
        <v>1</v>
      </c>
      <c r="AW330" t="b">
        <f t="shared" si="249"/>
        <v>1</v>
      </c>
      <c r="AX330">
        <f t="shared" si="250"/>
        <v>1</v>
      </c>
      <c r="AY330">
        <f t="shared" si="237"/>
        <v>0</v>
      </c>
      <c r="AZ330">
        <f t="shared" si="237"/>
        <v>1</v>
      </c>
      <c r="BA330">
        <f t="shared" si="237"/>
        <v>0</v>
      </c>
      <c r="BB330">
        <f t="shared" si="237"/>
        <v>1</v>
      </c>
      <c r="BC330">
        <f t="shared" si="238"/>
        <v>0</v>
      </c>
      <c r="BD330">
        <f t="shared" si="238"/>
        <v>0</v>
      </c>
      <c r="BE330">
        <f t="shared" si="258"/>
        <v>0</v>
      </c>
      <c r="BF330">
        <f t="shared" si="259"/>
        <v>0</v>
      </c>
      <c r="BG330">
        <f t="shared" si="260"/>
        <v>0</v>
      </c>
      <c r="BH330">
        <f t="shared" si="261"/>
        <v>0</v>
      </c>
      <c r="BI330">
        <f t="shared" si="262"/>
        <v>0</v>
      </c>
      <c r="BJ330">
        <f t="shared" si="263"/>
        <v>0</v>
      </c>
      <c r="BK330">
        <f t="shared" si="264"/>
        <v>0</v>
      </c>
      <c r="BL330">
        <f t="shared" si="265"/>
        <v>0</v>
      </c>
      <c r="BM330">
        <f t="shared" si="266"/>
        <v>0</v>
      </c>
      <c r="BN330">
        <f t="shared" si="267"/>
        <v>0</v>
      </c>
      <c r="BO330">
        <f t="shared" si="268"/>
        <v>0</v>
      </c>
      <c r="BP330">
        <f t="shared" si="269"/>
        <v>0</v>
      </c>
      <c r="BQ330">
        <f t="shared" si="270"/>
        <v>0</v>
      </c>
      <c r="BR330">
        <f t="shared" si="271"/>
        <v>0</v>
      </c>
      <c r="BS330">
        <f t="shared" si="272"/>
        <v>1</v>
      </c>
      <c r="BT330">
        <f t="shared" si="273"/>
        <v>0</v>
      </c>
      <c r="BU330">
        <f t="shared" si="274"/>
        <v>1</v>
      </c>
      <c r="BV330">
        <f t="shared" si="275"/>
        <v>0</v>
      </c>
      <c r="BW330">
        <f t="shared" si="276"/>
        <v>1</v>
      </c>
      <c r="BX330">
        <f t="shared" si="277"/>
        <v>0</v>
      </c>
      <c r="BY330">
        <f t="shared" si="278"/>
        <v>0</v>
      </c>
      <c r="BZ330">
        <v>1</v>
      </c>
    </row>
    <row r="331" spans="1:78" x14ac:dyDescent="0.2">
      <c r="A331">
        <v>5</v>
      </c>
      <c r="B331">
        <v>948</v>
      </c>
      <c r="C331" t="s">
        <v>49</v>
      </c>
      <c r="D331">
        <v>2</v>
      </c>
      <c r="E331">
        <v>300</v>
      </c>
      <c r="F331">
        <v>3</v>
      </c>
      <c r="G331">
        <v>7</v>
      </c>
      <c r="H331" s="2">
        <v>64</v>
      </c>
      <c r="I331" s="1"/>
      <c r="J331">
        <f t="shared" si="251"/>
        <v>1</v>
      </c>
      <c r="K331">
        <f t="shared" si="239"/>
        <v>0</v>
      </c>
      <c r="L331">
        <f t="shared" si="240"/>
        <v>1</v>
      </c>
      <c r="M331">
        <f t="shared" si="241"/>
        <v>0</v>
      </c>
      <c r="N331">
        <f t="shared" si="242"/>
        <v>0</v>
      </c>
      <c r="O331">
        <f t="shared" si="243"/>
        <v>0</v>
      </c>
      <c r="P331">
        <f t="shared" si="244"/>
        <v>0</v>
      </c>
      <c r="Q331">
        <f t="shared" si="245"/>
        <v>0</v>
      </c>
      <c r="R331">
        <f t="shared" si="246"/>
        <v>0</v>
      </c>
      <c r="S331">
        <f>VLOOKUP(D331,[1]stage!A:B,2,TRUE)</f>
        <v>1</v>
      </c>
      <c r="T331">
        <f t="shared" si="252"/>
        <v>1</v>
      </c>
      <c r="U331">
        <v>0</v>
      </c>
      <c r="V331">
        <v>1</v>
      </c>
      <c r="W331">
        <v>0</v>
      </c>
      <c r="X331">
        <v>1</v>
      </c>
      <c r="Y331">
        <v>0</v>
      </c>
      <c r="Z331">
        <v>0</v>
      </c>
      <c r="AA331">
        <f>VLOOKUP(D331,[1]Demand!A:B,2,TRUE)</f>
        <v>152</v>
      </c>
      <c r="AB331">
        <f t="shared" si="247"/>
        <v>423</v>
      </c>
      <c r="AC331">
        <f t="shared" si="253"/>
        <v>250</v>
      </c>
      <c r="AD331">
        <f t="shared" si="254"/>
        <v>50</v>
      </c>
      <c r="AE331">
        <f t="shared" si="255"/>
        <v>-123</v>
      </c>
      <c r="AF331">
        <f t="shared" si="232"/>
        <v>50</v>
      </c>
      <c r="AG331">
        <f t="shared" si="232"/>
        <v>123</v>
      </c>
      <c r="AH331">
        <f t="shared" si="233"/>
        <v>0</v>
      </c>
      <c r="AI331">
        <f t="shared" si="233"/>
        <v>1</v>
      </c>
      <c r="AJ331">
        <f t="shared" si="233"/>
        <v>0</v>
      </c>
      <c r="AK331">
        <f t="shared" si="233"/>
        <v>1</v>
      </c>
      <c r="AL331">
        <f t="shared" si="234"/>
        <v>0</v>
      </c>
      <c r="AM331">
        <f t="shared" si="234"/>
        <v>0</v>
      </c>
      <c r="AN331">
        <f t="shared" si="248"/>
        <v>0</v>
      </c>
      <c r="AO331">
        <f t="shared" si="235"/>
        <v>0</v>
      </c>
      <c r="AP331">
        <f t="shared" si="235"/>
        <v>0</v>
      </c>
      <c r="AQ331">
        <f t="shared" si="235"/>
        <v>0</v>
      </c>
      <c r="AR331">
        <f t="shared" si="235"/>
        <v>0</v>
      </c>
      <c r="AS331">
        <f t="shared" si="236"/>
        <v>0</v>
      </c>
      <c r="AT331">
        <f t="shared" si="236"/>
        <v>0</v>
      </c>
      <c r="AU331" t="b">
        <f t="shared" si="256"/>
        <v>0</v>
      </c>
      <c r="AV331" t="b">
        <f t="shared" si="257"/>
        <v>1</v>
      </c>
      <c r="AW331" t="b">
        <f t="shared" si="249"/>
        <v>1</v>
      </c>
      <c r="AX331">
        <f t="shared" si="250"/>
        <v>1</v>
      </c>
      <c r="AY331">
        <f t="shared" si="237"/>
        <v>0</v>
      </c>
      <c r="AZ331">
        <f t="shared" si="237"/>
        <v>1</v>
      </c>
      <c r="BA331">
        <f t="shared" si="237"/>
        <v>0</v>
      </c>
      <c r="BB331">
        <f t="shared" si="237"/>
        <v>1</v>
      </c>
      <c r="BC331">
        <f t="shared" si="238"/>
        <v>0</v>
      </c>
      <c r="BD331">
        <f t="shared" si="238"/>
        <v>0</v>
      </c>
      <c r="BE331">
        <f t="shared" si="258"/>
        <v>0</v>
      </c>
      <c r="BF331">
        <f t="shared" si="259"/>
        <v>0</v>
      </c>
      <c r="BG331">
        <f t="shared" si="260"/>
        <v>0</v>
      </c>
      <c r="BH331">
        <f t="shared" si="261"/>
        <v>0</v>
      </c>
      <c r="BI331">
        <f t="shared" si="262"/>
        <v>0</v>
      </c>
      <c r="BJ331">
        <f t="shared" si="263"/>
        <v>0</v>
      </c>
      <c r="BK331">
        <f t="shared" si="264"/>
        <v>0</v>
      </c>
      <c r="BL331">
        <f t="shared" si="265"/>
        <v>0</v>
      </c>
      <c r="BM331">
        <f t="shared" si="266"/>
        <v>0</v>
      </c>
      <c r="BN331">
        <f t="shared" si="267"/>
        <v>0</v>
      </c>
      <c r="BO331">
        <f t="shared" si="268"/>
        <v>0</v>
      </c>
      <c r="BP331">
        <f t="shared" si="269"/>
        <v>0</v>
      </c>
      <c r="BQ331">
        <f t="shared" si="270"/>
        <v>0</v>
      </c>
      <c r="BR331">
        <f t="shared" si="271"/>
        <v>0</v>
      </c>
      <c r="BS331">
        <f t="shared" si="272"/>
        <v>1</v>
      </c>
      <c r="BT331">
        <f t="shared" si="273"/>
        <v>0</v>
      </c>
      <c r="BU331">
        <f t="shared" si="274"/>
        <v>1</v>
      </c>
      <c r="BV331">
        <f t="shared" si="275"/>
        <v>0</v>
      </c>
      <c r="BW331">
        <f t="shared" si="276"/>
        <v>1</v>
      </c>
      <c r="BX331">
        <f t="shared" si="277"/>
        <v>0</v>
      </c>
      <c r="BY331">
        <f t="shared" si="278"/>
        <v>0</v>
      </c>
      <c r="BZ331">
        <v>1</v>
      </c>
    </row>
    <row r="332" spans="1:78" x14ac:dyDescent="0.2">
      <c r="A332">
        <v>5</v>
      </c>
      <c r="B332">
        <v>948</v>
      </c>
      <c r="C332" t="s">
        <v>49</v>
      </c>
      <c r="D332">
        <v>3</v>
      </c>
      <c r="E332">
        <v>250</v>
      </c>
      <c r="F332">
        <v>3</v>
      </c>
      <c r="G332">
        <v>7</v>
      </c>
      <c r="H332" s="2">
        <v>64</v>
      </c>
      <c r="I332" s="1"/>
      <c r="J332">
        <f t="shared" si="251"/>
        <v>1</v>
      </c>
      <c r="K332">
        <f t="shared" si="239"/>
        <v>0</v>
      </c>
      <c r="L332">
        <f t="shared" si="240"/>
        <v>0</v>
      </c>
      <c r="M332">
        <f t="shared" si="241"/>
        <v>1</v>
      </c>
      <c r="N332">
        <f t="shared" si="242"/>
        <v>0</v>
      </c>
      <c r="O332">
        <f t="shared" si="243"/>
        <v>0</v>
      </c>
      <c r="P332">
        <f t="shared" si="244"/>
        <v>0</v>
      </c>
      <c r="Q332">
        <f t="shared" si="245"/>
        <v>0</v>
      </c>
      <c r="R332">
        <f t="shared" si="246"/>
        <v>0</v>
      </c>
      <c r="S332">
        <f>VLOOKUP(D332,[1]stage!A:B,2,TRUE)</f>
        <v>1</v>
      </c>
      <c r="T332">
        <f t="shared" si="252"/>
        <v>1</v>
      </c>
      <c r="U332">
        <v>0</v>
      </c>
      <c r="V332">
        <v>1</v>
      </c>
      <c r="W332">
        <v>0</v>
      </c>
      <c r="X332">
        <v>1</v>
      </c>
      <c r="Y332">
        <v>0</v>
      </c>
      <c r="Z332">
        <v>0</v>
      </c>
      <c r="AA332">
        <f>VLOOKUP(D332,[1]Demand!A:B,2,TRUE)</f>
        <v>9</v>
      </c>
      <c r="AB332">
        <f t="shared" si="247"/>
        <v>152</v>
      </c>
      <c r="AC332">
        <f t="shared" si="253"/>
        <v>300</v>
      </c>
      <c r="AD332">
        <f t="shared" si="254"/>
        <v>-50</v>
      </c>
      <c r="AE332">
        <f t="shared" si="255"/>
        <v>98</v>
      </c>
      <c r="AF332">
        <f t="shared" si="232"/>
        <v>50</v>
      </c>
      <c r="AG332">
        <f t="shared" si="232"/>
        <v>98</v>
      </c>
      <c r="AH332">
        <f t="shared" si="233"/>
        <v>0</v>
      </c>
      <c r="AI332">
        <f t="shared" si="233"/>
        <v>1</v>
      </c>
      <c r="AJ332">
        <f t="shared" si="233"/>
        <v>0</v>
      </c>
      <c r="AK332">
        <f t="shared" si="233"/>
        <v>1</v>
      </c>
      <c r="AL332">
        <f t="shared" si="234"/>
        <v>0</v>
      </c>
      <c r="AM332">
        <f t="shared" si="234"/>
        <v>0</v>
      </c>
      <c r="AN332">
        <f t="shared" si="248"/>
        <v>1</v>
      </c>
      <c r="AO332">
        <f t="shared" si="235"/>
        <v>0</v>
      </c>
      <c r="AP332">
        <f t="shared" si="235"/>
        <v>1</v>
      </c>
      <c r="AQ332">
        <f t="shared" si="235"/>
        <v>0</v>
      </c>
      <c r="AR332">
        <f t="shared" si="235"/>
        <v>1</v>
      </c>
      <c r="AS332">
        <f t="shared" si="236"/>
        <v>0</v>
      </c>
      <c r="AT332">
        <f t="shared" si="236"/>
        <v>0</v>
      </c>
      <c r="AU332" t="b">
        <f t="shared" si="256"/>
        <v>1</v>
      </c>
      <c r="AV332" t="b">
        <f t="shared" si="257"/>
        <v>0</v>
      </c>
      <c r="AW332" t="b">
        <f t="shared" si="249"/>
        <v>1</v>
      </c>
      <c r="AX332">
        <f t="shared" si="250"/>
        <v>1</v>
      </c>
      <c r="AY332">
        <f t="shared" si="237"/>
        <v>0</v>
      </c>
      <c r="AZ332">
        <f t="shared" si="237"/>
        <v>1</v>
      </c>
      <c r="BA332">
        <f t="shared" si="237"/>
        <v>0</v>
      </c>
      <c r="BB332">
        <f t="shared" si="237"/>
        <v>1</v>
      </c>
      <c r="BC332">
        <f t="shared" si="238"/>
        <v>0</v>
      </c>
      <c r="BD332">
        <f t="shared" si="238"/>
        <v>0</v>
      </c>
      <c r="BE332">
        <f t="shared" si="258"/>
        <v>0</v>
      </c>
      <c r="BF332">
        <f t="shared" si="259"/>
        <v>0</v>
      </c>
      <c r="BG332">
        <f t="shared" si="260"/>
        <v>0</v>
      </c>
      <c r="BH332">
        <f t="shared" si="261"/>
        <v>0</v>
      </c>
      <c r="BI332">
        <f t="shared" si="262"/>
        <v>0</v>
      </c>
      <c r="BJ332">
        <f t="shared" si="263"/>
        <v>0</v>
      </c>
      <c r="BK332">
        <f t="shared" si="264"/>
        <v>0</v>
      </c>
      <c r="BL332">
        <f t="shared" si="265"/>
        <v>0</v>
      </c>
      <c r="BM332">
        <f t="shared" si="266"/>
        <v>0</v>
      </c>
      <c r="BN332">
        <f t="shared" si="267"/>
        <v>0</v>
      </c>
      <c r="BO332">
        <f t="shared" si="268"/>
        <v>0</v>
      </c>
      <c r="BP332">
        <f t="shared" si="269"/>
        <v>0</v>
      </c>
      <c r="BQ332">
        <f t="shared" si="270"/>
        <v>0</v>
      </c>
      <c r="BR332">
        <f t="shared" si="271"/>
        <v>0</v>
      </c>
      <c r="BS332">
        <f t="shared" si="272"/>
        <v>1</v>
      </c>
      <c r="BT332">
        <f t="shared" si="273"/>
        <v>0</v>
      </c>
      <c r="BU332">
        <f t="shared" si="274"/>
        <v>1</v>
      </c>
      <c r="BV332">
        <f t="shared" si="275"/>
        <v>0</v>
      </c>
      <c r="BW332">
        <f t="shared" si="276"/>
        <v>1</v>
      </c>
      <c r="BX332">
        <f t="shared" si="277"/>
        <v>0</v>
      </c>
      <c r="BY332">
        <f t="shared" si="278"/>
        <v>0</v>
      </c>
      <c r="BZ332">
        <v>1</v>
      </c>
    </row>
    <row r="333" spans="1:78" x14ac:dyDescent="0.2">
      <c r="A333">
        <v>5</v>
      </c>
      <c r="B333">
        <v>948</v>
      </c>
      <c r="C333" t="s">
        <v>49</v>
      </c>
      <c r="D333">
        <v>4</v>
      </c>
      <c r="E333">
        <v>250</v>
      </c>
      <c r="F333">
        <v>3</v>
      </c>
      <c r="G333">
        <v>7</v>
      </c>
      <c r="H333" s="2">
        <v>64</v>
      </c>
      <c r="I333" s="1"/>
      <c r="J333">
        <f t="shared" si="251"/>
        <v>1</v>
      </c>
      <c r="K333">
        <f t="shared" si="239"/>
        <v>0</v>
      </c>
      <c r="L333">
        <f t="shared" si="240"/>
        <v>0</v>
      </c>
      <c r="M333">
        <f t="shared" si="241"/>
        <v>0</v>
      </c>
      <c r="N333">
        <f t="shared" si="242"/>
        <v>1</v>
      </c>
      <c r="O333">
        <f t="shared" si="243"/>
        <v>0</v>
      </c>
      <c r="P333">
        <f t="shared" si="244"/>
        <v>0</v>
      </c>
      <c r="Q333">
        <f t="shared" si="245"/>
        <v>0</v>
      </c>
      <c r="R333">
        <f t="shared" si="246"/>
        <v>0</v>
      </c>
      <c r="S333">
        <f>VLOOKUP(D333,[1]stage!A:B,2,TRUE)</f>
        <v>0</v>
      </c>
      <c r="T333">
        <f t="shared" si="252"/>
        <v>0</v>
      </c>
      <c r="U333">
        <v>0</v>
      </c>
      <c r="V333">
        <v>1</v>
      </c>
      <c r="W333">
        <v>0</v>
      </c>
      <c r="X333">
        <v>1</v>
      </c>
      <c r="Y333">
        <v>0</v>
      </c>
      <c r="Z333">
        <v>0</v>
      </c>
      <c r="AA333">
        <f>VLOOKUP(D333,[1]Demand!A:B,2,TRUE)</f>
        <v>269</v>
      </c>
      <c r="AB333">
        <f t="shared" si="247"/>
        <v>9</v>
      </c>
      <c r="AC333">
        <f t="shared" si="253"/>
        <v>250</v>
      </c>
      <c r="AD333">
        <f t="shared" si="254"/>
        <v>0</v>
      </c>
      <c r="AE333">
        <f t="shared" si="255"/>
        <v>241</v>
      </c>
      <c r="AF333">
        <f t="shared" si="232"/>
        <v>0</v>
      </c>
      <c r="AG333">
        <f t="shared" si="232"/>
        <v>241</v>
      </c>
      <c r="AH333">
        <f t="shared" si="233"/>
        <v>0</v>
      </c>
      <c r="AI333">
        <f t="shared" si="233"/>
        <v>0</v>
      </c>
      <c r="AJ333">
        <f t="shared" si="233"/>
        <v>0</v>
      </c>
      <c r="AK333">
        <f t="shared" si="233"/>
        <v>0</v>
      </c>
      <c r="AL333">
        <f t="shared" si="234"/>
        <v>0</v>
      </c>
      <c r="AM333">
        <f t="shared" si="234"/>
        <v>0</v>
      </c>
      <c r="AN333">
        <f t="shared" si="248"/>
        <v>1</v>
      </c>
      <c r="AO333">
        <f t="shared" si="235"/>
        <v>0</v>
      </c>
      <c r="AP333">
        <f t="shared" si="235"/>
        <v>1</v>
      </c>
      <c r="AQ333">
        <f t="shared" si="235"/>
        <v>0</v>
      </c>
      <c r="AR333">
        <f t="shared" si="235"/>
        <v>1</v>
      </c>
      <c r="AS333">
        <f t="shared" si="236"/>
        <v>0</v>
      </c>
      <c r="AT333">
        <f t="shared" si="236"/>
        <v>0</v>
      </c>
      <c r="AU333" t="b">
        <f t="shared" si="256"/>
        <v>0</v>
      </c>
      <c r="AV333" t="b">
        <f t="shared" si="257"/>
        <v>0</v>
      </c>
      <c r="AW333" t="b">
        <f t="shared" si="249"/>
        <v>0</v>
      </c>
      <c r="AX333">
        <f t="shared" si="250"/>
        <v>0</v>
      </c>
      <c r="AY333">
        <f t="shared" si="237"/>
        <v>0</v>
      </c>
      <c r="AZ333">
        <f t="shared" si="237"/>
        <v>0</v>
      </c>
      <c r="BA333">
        <f t="shared" si="237"/>
        <v>0</v>
      </c>
      <c r="BB333">
        <f t="shared" si="237"/>
        <v>0</v>
      </c>
      <c r="BC333">
        <f t="shared" si="238"/>
        <v>0</v>
      </c>
      <c r="BD333">
        <f t="shared" si="238"/>
        <v>0</v>
      </c>
      <c r="BE333">
        <f t="shared" si="258"/>
        <v>0</v>
      </c>
      <c r="BF333">
        <f t="shared" si="259"/>
        <v>0</v>
      </c>
      <c r="BG333">
        <f t="shared" si="260"/>
        <v>0</v>
      </c>
      <c r="BH333">
        <f t="shared" si="261"/>
        <v>0</v>
      </c>
      <c r="BI333">
        <f t="shared" si="262"/>
        <v>0</v>
      </c>
      <c r="BJ333">
        <f t="shared" si="263"/>
        <v>0</v>
      </c>
      <c r="BK333">
        <f t="shared" si="264"/>
        <v>0</v>
      </c>
      <c r="BL333">
        <f t="shared" si="265"/>
        <v>0</v>
      </c>
      <c r="BM333">
        <f t="shared" si="266"/>
        <v>0</v>
      </c>
      <c r="BN333">
        <f t="shared" si="267"/>
        <v>0</v>
      </c>
      <c r="BO333">
        <f t="shared" si="268"/>
        <v>0</v>
      </c>
      <c r="BP333">
        <f t="shared" si="269"/>
        <v>0</v>
      </c>
      <c r="BQ333">
        <f t="shared" si="270"/>
        <v>0</v>
      </c>
      <c r="BR333">
        <f t="shared" si="271"/>
        <v>0</v>
      </c>
      <c r="BS333">
        <f t="shared" si="272"/>
        <v>1</v>
      </c>
      <c r="BT333">
        <f t="shared" si="273"/>
        <v>0</v>
      </c>
      <c r="BU333">
        <f t="shared" si="274"/>
        <v>1</v>
      </c>
      <c r="BV333">
        <f t="shared" si="275"/>
        <v>0</v>
      </c>
      <c r="BW333">
        <f t="shared" si="276"/>
        <v>1</v>
      </c>
      <c r="BX333">
        <f t="shared" si="277"/>
        <v>0</v>
      </c>
      <c r="BY333">
        <f t="shared" si="278"/>
        <v>0</v>
      </c>
      <c r="BZ333">
        <v>1</v>
      </c>
    </row>
    <row r="334" spans="1:78" x14ac:dyDescent="0.2">
      <c r="A334">
        <v>5</v>
      </c>
      <c r="B334">
        <v>948</v>
      </c>
      <c r="C334" t="s">
        <v>49</v>
      </c>
      <c r="D334">
        <v>5</v>
      </c>
      <c r="E334">
        <v>250</v>
      </c>
      <c r="F334">
        <v>3</v>
      </c>
      <c r="G334">
        <v>7</v>
      </c>
      <c r="H334" s="2">
        <v>64</v>
      </c>
      <c r="I334" s="1"/>
      <c r="J334">
        <f t="shared" si="251"/>
        <v>1</v>
      </c>
      <c r="K334">
        <f t="shared" si="239"/>
        <v>0</v>
      </c>
      <c r="L334">
        <f t="shared" si="240"/>
        <v>0</v>
      </c>
      <c r="M334">
        <f t="shared" si="241"/>
        <v>0</v>
      </c>
      <c r="N334">
        <f t="shared" si="242"/>
        <v>0</v>
      </c>
      <c r="O334">
        <f t="shared" si="243"/>
        <v>1</v>
      </c>
      <c r="P334">
        <f t="shared" si="244"/>
        <v>0</v>
      </c>
      <c r="Q334">
        <f t="shared" si="245"/>
        <v>0</v>
      </c>
      <c r="R334">
        <f t="shared" si="246"/>
        <v>0</v>
      </c>
      <c r="S334">
        <f>VLOOKUP(D334,[1]stage!A:B,2,TRUE)</f>
        <v>0</v>
      </c>
      <c r="T334">
        <f t="shared" si="252"/>
        <v>0</v>
      </c>
      <c r="U334">
        <v>0</v>
      </c>
      <c r="V334">
        <v>1</v>
      </c>
      <c r="W334">
        <v>0</v>
      </c>
      <c r="X334">
        <v>1</v>
      </c>
      <c r="Y334">
        <v>0</v>
      </c>
      <c r="Z334">
        <v>0</v>
      </c>
      <c r="AA334">
        <f>VLOOKUP(D334,[1]Demand!A:B,2,TRUE)</f>
        <v>250</v>
      </c>
      <c r="AB334">
        <f t="shared" si="247"/>
        <v>269</v>
      </c>
      <c r="AC334">
        <f t="shared" si="253"/>
        <v>250</v>
      </c>
      <c r="AD334">
        <f t="shared" si="254"/>
        <v>0</v>
      </c>
      <c r="AE334">
        <f t="shared" si="255"/>
        <v>-19</v>
      </c>
      <c r="AF334">
        <f t="shared" si="232"/>
        <v>0</v>
      </c>
      <c r="AG334">
        <f t="shared" si="232"/>
        <v>19</v>
      </c>
      <c r="AH334">
        <f t="shared" si="233"/>
        <v>0</v>
      </c>
      <c r="AI334">
        <f t="shared" si="233"/>
        <v>0</v>
      </c>
      <c r="AJ334">
        <f t="shared" si="233"/>
        <v>0</v>
      </c>
      <c r="AK334">
        <f t="shared" si="233"/>
        <v>0</v>
      </c>
      <c r="AL334">
        <f t="shared" si="234"/>
        <v>0</v>
      </c>
      <c r="AM334">
        <f t="shared" si="234"/>
        <v>0</v>
      </c>
      <c r="AN334">
        <f t="shared" si="248"/>
        <v>0</v>
      </c>
      <c r="AO334">
        <f t="shared" si="235"/>
        <v>0</v>
      </c>
      <c r="AP334">
        <f t="shared" si="235"/>
        <v>0</v>
      </c>
      <c r="AQ334">
        <f t="shared" si="235"/>
        <v>0</v>
      </c>
      <c r="AR334">
        <f t="shared" si="235"/>
        <v>0</v>
      </c>
      <c r="AS334">
        <f t="shared" si="236"/>
        <v>0</v>
      </c>
      <c r="AT334">
        <f t="shared" si="236"/>
        <v>0</v>
      </c>
      <c r="AU334" t="b">
        <f t="shared" si="256"/>
        <v>0</v>
      </c>
      <c r="AV334" t="b">
        <f t="shared" si="257"/>
        <v>0</v>
      </c>
      <c r="AW334" t="b">
        <f t="shared" si="249"/>
        <v>0</v>
      </c>
      <c r="AX334">
        <f t="shared" si="250"/>
        <v>0</v>
      </c>
      <c r="AY334">
        <f t="shared" si="237"/>
        <v>0</v>
      </c>
      <c r="AZ334">
        <f t="shared" si="237"/>
        <v>0</v>
      </c>
      <c r="BA334">
        <f t="shared" si="237"/>
        <v>0</v>
      </c>
      <c r="BB334">
        <f t="shared" si="237"/>
        <v>0</v>
      </c>
      <c r="BC334">
        <f t="shared" si="238"/>
        <v>0</v>
      </c>
      <c r="BD334">
        <f t="shared" si="238"/>
        <v>0</v>
      </c>
      <c r="BE334">
        <f t="shared" si="258"/>
        <v>0</v>
      </c>
      <c r="BF334">
        <f t="shared" si="259"/>
        <v>0</v>
      </c>
      <c r="BG334">
        <f t="shared" si="260"/>
        <v>0</v>
      </c>
      <c r="BH334">
        <f t="shared" si="261"/>
        <v>0</v>
      </c>
      <c r="BI334">
        <f t="shared" si="262"/>
        <v>0</v>
      </c>
      <c r="BJ334">
        <f t="shared" si="263"/>
        <v>0</v>
      </c>
      <c r="BK334">
        <f t="shared" si="264"/>
        <v>0</v>
      </c>
      <c r="BL334">
        <f t="shared" si="265"/>
        <v>0</v>
      </c>
      <c r="BM334">
        <f t="shared" si="266"/>
        <v>0</v>
      </c>
      <c r="BN334">
        <f t="shared" si="267"/>
        <v>0</v>
      </c>
      <c r="BO334">
        <f t="shared" si="268"/>
        <v>0</v>
      </c>
      <c r="BP334">
        <f t="shared" si="269"/>
        <v>0</v>
      </c>
      <c r="BQ334">
        <f t="shared" si="270"/>
        <v>0</v>
      </c>
      <c r="BR334">
        <f t="shared" si="271"/>
        <v>0</v>
      </c>
      <c r="BS334">
        <f t="shared" si="272"/>
        <v>1</v>
      </c>
      <c r="BT334">
        <f t="shared" si="273"/>
        <v>0</v>
      </c>
      <c r="BU334">
        <f t="shared" si="274"/>
        <v>1</v>
      </c>
      <c r="BV334">
        <f t="shared" si="275"/>
        <v>0</v>
      </c>
      <c r="BW334">
        <f t="shared" si="276"/>
        <v>1</v>
      </c>
      <c r="BX334">
        <f t="shared" si="277"/>
        <v>0</v>
      </c>
      <c r="BY334">
        <f t="shared" si="278"/>
        <v>0</v>
      </c>
      <c r="BZ334">
        <v>1</v>
      </c>
    </row>
    <row r="335" spans="1:78" x14ac:dyDescent="0.2">
      <c r="A335">
        <v>5</v>
      </c>
      <c r="B335">
        <v>948</v>
      </c>
      <c r="C335" t="s">
        <v>49</v>
      </c>
      <c r="D335">
        <v>6</v>
      </c>
      <c r="E335">
        <v>200</v>
      </c>
      <c r="F335">
        <v>3</v>
      </c>
      <c r="G335">
        <v>7</v>
      </c>
      <c r="H335" s="2">
        <v>64</v>
      </c>
      <c r="I335" s="1"/>
      <c r="J335">
        <f t="shared" si="251"/>
        <v>1</v>
      </c>
      <c r="K335">
        <f t="shared" si="239"/>
        <v>0</v>
      </c>
      <c r="L335">
        <f t="shared" si="240"/>
        <v>0</v>
      </c>
      <c r="M335">
        <f t="shared" si="241"/>
        <v>0</v>
      </c>
      <c r="N335">
        <f t="shared" si="242"/>
        <v>0</v>
      </c>
      <c r="O335">
        <f t="shared" si="243"/>
        <v>0</v>
      </c>
      <c r="P335">
        <f t="shared" si="244"/>
        <v>1</v>
      </c>
      <c r="Q335">
        <f t="shared" si="245"/>
        <v>0</v>
      </c>
      <c r="R335">
        <f t="shared" si="246"/>
        <v>0</v>
      </c>
      <c r="S335">
        <f>VLOOKUP(D335,[1]stage!A:B,2,TRUE)</f>
        <v>0</v>
      </c>
      <c r="T335">
        <f t="shared" si="252"/>
        <v>0</v>
      </c>
      <c r="U335">
        <v>0</v>
      </c>
      <c r="V335">
        <v>1</v>
      </c>
      <c r="W335">
        <v>0</v>
      </c>
      <c r="X335">
        <v>1</v>
      </c>
      <c r="Y335">
        <v>0</v>
      </c>
      <c r="Z335">
        <v>0</v>
      </c>
      <c r="AA335">
        <f>VLOOKUP(D335,[1]Demand!A:B,2,TRUE)</f>
        <v>19</v>
      </c>
      <c r="AB335">
        <f t="shared" si="247"/>
        <v>250</v>
      </c>
      <c r="AC335">
        <f t="shared" si="253"/>
        <v>250</v>
      </c>
      <c r="AD335">
        <f t="shared" si="254"/>
        <v>-50</v>
      </c>
      <c r="AE335">
        <f t="shared" si="255"/>
        <v>-50</v>
      </c>
      <c r="AF335">
        <f t="shared" si="232"/>
        <v>50</v>
      </c>
      <c r="AG335">
        <f t="shared" si="232"/>
        <v>50</v>
      </c>
      <c r="AH335">
        <f t="shared" si="233"/>
        <v>0</v>
      </c>
      <c r="AI335">
        <f t="shared" si="233"/>
        <v>0</v>
      </c>
      <c r="AJ335">
        <f t="shared" si="233"/>
        <v>0</v>
      </c>
      <c r="AK335">
        <f t="shared" si="233"/>
        <v>0</v>
      </c>
      <c r="AL335">
        <f t="shared" si="234"/>
        <v>0</v>
      </c>
      <c r="AM335">
        <f t="shared" si="234"/>
        <v>0</v>
      </c>
      <c r="AN335">
        <f t="shared" si="248"/>
        <v>0</v>
      </c>
      <c r="AO335">
        <f t="shared" si="235"/>
        <v>0</v>
      </c>
      <c r="AP335">
        <f t="shared" si="235"/>
        <v>0</v>
      </c>
      <c r="AQ335">
        <f t="shared" si="235"/>
        <v>0</v>
      </c>
      <c r="AR335">
        <f t="shared" si="235"/>
        <v>0</v>
      </c>
      <c r="AS335">
        <f t="shared" si="236"/>
        <v>0</v>
      </c>
      <c r="AT335">
        <f t="shared" si="236"/>
        <v>0</v>
      </c>
      <c r="AU335" t="b">
        <f t="shared" si="256"/>
        <v>0</v>
      </c>
      <c r="AV335" t="b">
        <f t="shared" si="257"/>
        <v>0</v>
      </c>
      <c r="AW335" t="b">
        <f t="shared" si="249"/>
        <v>0</v>
      </c>
      <c r="AX335">
        <f t="shared" si="250"/>
        <v>0</v>
      </c>
      <c r="AY335">
        <f t="shared" si="237"/>
        <v>0</v>
      </c>
      <c r="AZ335">
        <f t="shared" si="237"/>
        <v>0</v>
      </c>
      <c r="BA335">
        <f t="shared" si="237"/>
        <v>0</v>
      </c>
      <c r="BB335">
        <f t="shared" si="237"/>
        <v>0</v>
      </c>
      <c r="BC335">
        <f t="shared" si="238"/>
        <v>0</v>
      </c>
      <c r="BD335">
        <f t="shared" si="238"/>
        <v>0</v>
      </c>
      <c r="BE335">
        <f t="shared" si="258"/>
        <v>0</v>
      </c>
      <c r="BF335">
        <f t="shared" si="259"/>
        <v>0</v>
      </c>
      <c r="BG335">
        <f t="shared" si="260"/>
        <v>0</v>
      </c>
      <c r="BH335">
        <f t="shared" si="261"/>
        <v>0</v>
      </c>
      <c r="BI335">
        <f t="shared" si="262"/>
        <v>0</v>
      </c>
      <c r="BJ335">
        <f t="shared" si="263"/>
        <v>0</v>
      </c>
      <c r="BK335">
        <f t="shared" si="264"/>
        <v>0</v>
      </c>
      <c r="BL335">
        <f t="shared" si="265"/>
        <v>0</v>
      </c>
      <c r="BM335">
        <f t="shared" si="266"/>
        <v>0</v>
      </c>
      <c r="BN335">
        <f t="shared" si="267"/>
        <v>0</v>
      </c>
      <c r="BO335">
        <f t="shared" si="268"/>
        <v>0</v>
      </c>
      <c r="BP335">
        <f t="shared" si="269"/>
        <v>0</v>
      </c>
      <c r="BQ335">
        <f t="shared" si="270"/>
        <v>0</v>
      </c>
      <c r="BR335">
        <f t="shared" si="271"/>
        <v>0</v>
      </c>
      <c r="BS335">
        <f t="shared" si="272"/>
        <v>1</v>
      </c>
      <c r="BT335">
        <f t="shared" si="273"/>
        <v>0</v>
      </c>
      <c r="BU335">
        <f t="shared" si="274"/>
        <v>1</v>
      </c>
      <c r="BV335">
        <f t="shared" si="275"/>
        <v>0</v>
      </c>
      <c r="BW335">
        <f t="shared" si="276"/>
        <v>1</v>
      </c>
      <c r="BX335">
        <f t="shared" si="277"/>
        <v>0</v>
      </c>
      <c r="BY335">
        <f t="shared" si="278"/>
        <v>0</v>
      </c>
      <c r="BZ335">
        <v>1</v>
      </c>
    </row>
    <row r="336" spans="1:78" x14ac:dyDescent="0.2">
      <c r="A336">
        <v>5</v>
      </c>
      <c r="B336">
        <v>948</v>
      </c>
      <c r="C336" t="s">
        <v>49</v>
      </c>
      <c r="D336">
        <v>7</v>
      </c>
      <c r="E336">
        <v>250</v>
      </c>
      <c r="F336">
        <v>3</v>
      </c>
      <c r="G336">
        <v>7</v>
      </c>
      <c r="H336" s="2">
        <v>64</v>
      </c>
      <c r="I336" s="1"/>
      <c r="J336">
        <f t="shared" si="251"/>
        <v>1</v>
      </c>
      <c r="K336">
        <f t="shared" si="239"/>
        <v>0</v>
      </c>
      <c r="L336">
        <f t="shared" si="240"/>
        <v>0</v>
      </c>
      <c r="M336">
        <f t="shared" si="241"/>
        <v>0</v>
      </c>
      <c r="N336">
        <f t="shared" si="242"/>
        <v>0</v>
      </c>
      <c r="O336">
        <f t="shared" si="243"/>
        <v>0</v>
      </c>
      <c r="P336">
        <f t="shared" si="244"/>
        <v>0</v>
      </c>
      <c r="Q336">
        <f t="shared" si="245"/>
        <v>1</v>
      </c>
      <c r="R336">
        <f t="shared" si="246"/>
        <v>0</v>
      </c>
      <c r="S336">
        <f>VLOOKUP(D336,[1]stage!A:B,2,TRUE)</f>
        <v>0</v>
      </c>
      <c r="T336">
        <f t="shared" si="252"/>
        <v>0</v>
      </c>
      <c r="U336">
        <v>0</v>
      </c>
      <c r="V336">
        <v>1</v>
      </c>
      <c r="W336">
        <v>0</v>
      </c>
      <c r="X336">
        <v>1</v>
      </c>
      <c r="Y336">
        <v>0</v>
      </c>
      <c r="Z336">
        <v>0</v>
      </c>
      <c r="AA336">
        <f>VLOOKUP(D336,[1]Demand!A:B,2,TRUE)</f>
        <v>321</v>
      </c>
      <c r="AB336">
        <f t="shared" si="247"/>
        <v>19</v>
      </c>
      <c r="AC336">
        <f t="shared" si="253"/>
        <v>200</v>
      </c>
      <c r="AD336">
        <f t="shared" si="254"/>
        <v>50</v>
      </c>
      <c r="AE336">
        <f t="shared" si="255"/>
        <v>231</v>
      </c>
      <c r="AF336">
        <f t="shared" si="232"/>
        <v>50</v>
      </c>
      <c r="AG336">
        <f t="shared" si="232"/>
        <v>231</v>
      </c>
      <c r="AH336">
        <f t="shared" si="233"/>
        <v>0</v>
      </c>
      <c r="AI336">
        <f t="shared" si="233"/>
        <v>0</v>
      </c>
      <c r="AJ336">
        <f t="shared" si="233"/>
        <v>0</v>
      </c>
      <c r="AK336">
        <f t="shared" si="233"/>
        <v>0</v>
      </c>
      <c r="AL336">
        <f t="shared" si="234"/>
        <v>0</v>
      </c>
      <c r="AM336">
        <f t="shared" si="234"/>
        <v>0</v>
      </c>
      <c r="AN336">
        <f t="shared" si="248"/>
        <v>1</v>
      </c>
      <c r="AO336">
        <f t="shared" si="235"/>
        <v>0</v>
      </c>
      <c r="AP336">
        <f t="shared" si="235"/>
        <v>1</v>
      </c>
      <c r="AQ336">
        <f t="shared" si="235"/>
        <v>0</v>
      </c>
      <c r="AR336">
        <f t="shared" si="235"/>
        <v>1</v>
      </c>
      <c r="AS336">
        <f t="shared" si="236"/>
        <v>0</v>
      </c>
      <c r="AT336">
        <f t="shared" si="236"/>
        <v>0</v>
      </c>
      <c r="AU336" t="b">
        <f t="shared" si="256"/>
        <v>0</v>
      </c>
      <c r="AV336" t="b">
        <f t="shared" si="257"/>
        <v>0</v>
      </c>
      <c r="AW336" t="b">
        <f t="shared" si="249"/>
        <v>0</v>
      </c>
      <c r="AX336">
        <f t="shared" si="250"/>
        <v>0</v>
      </c>
      <c r="AY336">
        <f t="shared" si="237"/>
        <v>0</v>
      </c>
      <c r="AZ336">
        <f t="shared" si="237"/>
        <v>0</v>
      </c>
      <c r="BA336">
        <f t="shared" si="237"/>
        <v>0</v>
      </c>
      <c r="BB336">
        <f t="shared" si="237"/>
        <v>0</v>
      </c>
      <c r="BC336">
        <f t="shared" si="238"/>
        <v>0</v>
      </c>
      <c r="BD336">
        <f t="shared" si="238"/>
        <v>0</v>
      </c>
      <c r="BE336">
        <f t="shared" si="258"/>
        <v>0</v>
      </c>
      <c r="BF336">
        <f t="shared" si="259"/>
        <v>0</v>
      </c>
      <c r="BG336">
        <f t="shared" si="260"/>
        <v>0</v>
      </c>
      <c r="BH336">
        <f t="shared" si="261"/>
        <v>0</v>
      </c>
      <c r="BI336">
        <f t="shared" si="262"/>
        <v>0</v>
      </c>
      <c r="BJ336">
        <f t="shared" si="263"/>
        <v>0</v>
      </c>
      <c r="BK336">
        <f t="shared" si="264"/>
        <v>0</v>
      </c>
      <c r="BL336">
        <f t="shared" si="265"/>
        <v>0</v>
      </c>
      <c r="BM336">
        <f t="shared" si="266"/>
        <v>0</v>
      </c>
      <c r="BN336">
        <f t="shared" si="267"/>
        <v>0</v>
      </c>
      <c r="BO336">
        <f t="shared" si="268"/>
        <v>0</v>
      </c>
      <c r="BP336">
        <f t="shared" si="269"/>
        <v>0</v>
      </c>
      <c r="BQ336">
        <f t="shared" si="270"/>
        <v>0</v>
      </c>
      <c r="BR336">
        <f t="shared" si="271"/>
        <v>0</v>
      </c>
      <c r="BS336">
        <f t="shared" si="272"/>
        <v>1</v>
      </c>
      <c r="BT336">
        <f t="shared" si="273"/>
        <v>0</v>
      </c>
      <c r="BU336">
        <f t="shared" si="274"/>
        <v>1</v>
      </c>
      <c r="BV336">
        <f t="shared" si="275"/>
        <v>0</v>
      </c>
      <c r="BW336">
        <f t="shared" si="276"/>
        <v>1</v>
      </c>
      <c r="BX336">
        <f t="shared" si="277"/>
        <v>0</v>
      </c>
      <c r="BY336">
        <f t="shared" si="278"/>
        <v>0</v>
      </c>
      <c r="BZ336">
        <v>1</v>
      </c>
    </row>
    <row r="337" spans="1:78" x14ac:dyDescent="0.2">
      <c r="A337">
        <v>5</v>
      </c>
      <c r="B337">
        <v>948</v>
      </c>
      <c r="C337" t="s">
        <v>49</v>
      </c>
      <c r="D337">
        <v>8</v>
      </c>
      <c r="E337">
        <v>100</v>
      </c>
      <c r="F337">
        <v>3</v>
      </c>
      <c r="G337">
        <v>7</v>
      </c>
      <c r="H337" s="2">
        <v>64</v>
      </c>
      <c r="I337" s="1"/>
      <c r="J337">
        <f t="shared" si="251"/>
        <v>1</v>
      </c>
      <c r="K337">
        <f t="shared" si="239"/>
        <v>0</v>
      </c>
      <c r="L337">
        <f t="shared" si="240"/>
        <v>0</v>
      </c>
      <c r="M337">
        <f t="shared" si="241"/>
        <v>0</v>
      </c>
      <c r="N337">
        <f t="shared" si="242"/>
        <v>0</v>
      </c>
      <c r="O337">
        <f t="shared" si="243"/>
        <v>0</v>
      </c>
      <c r="P337">
        <f t="shared" si="244"/>
        <v>0</v>
      </c>
      <c r="Q337">
        <f t="shared" si="245"/>
        <v>0</v>
      </c>
      <c r="R337">
        <f t="shared" si="246"/>
        <v>1</v>
      </c>
      <c r="S337">
        <f>VLOOKUP(D337,[1]stage!A:B,2,TRUE)</f>
        <v>0</v>
      </c>
      <c r="T337">
        <f t="shared" si="252"/>
        <v>0</v>
      </c>
      <c r="U337">
        <v>0</v>
      </c>
      <c r="V337">
        <v>1</v>
      </c>
      <c r="W337">
        <v>0</v>
      </c>
      <c r="X337">
        <v>1</v>
      </c>
      <c r="Y337">
        <v>0</v>
      </c>
      <c r="Z337">
        <v>0</v>
      </c>
      <c r="AA337">
        <f>VLOOKUP(D337,[1]Demand!A:B,2,TRUE)</f>
        <v>414</v>
      </c>
      <c r="AB337">
        <f t="shared" si="247"/>
        <v>321</v>
      </c>
      <c r="AC337">
        <f t="shared" si="253"/>
        <v>250</v>
      </c>
      <c r="AD337">
        <f t="shared" si="254"/>
        <v>-150</v>
      </c>
      <c r="AE337">
        <f t="shared" si="255"/>
        <v>-221</v>
      </c>
      <c r="AF337">
        <f t="shared" si="232"/>
        <v>150</v>
      </c>
      <c r="AG337">
        <f t="shared" si="232"/>
        <v>221</v>
      </c>
      <c r="AH337">
        <f t="shared" si="233"/>
        <v>0</v>
      </c>
      <c r="AI337">
        <f t="shared" si="233"/>
        <v>0</v>
      </c>
      <c r="AJ337">
        <f t="shared" si="233"/>
        <v>0</v>
      </c>
      <c r="AK337">
        <f t="shared" ref="AK337:AM400" si="279">$T337*X337</f>
        <v>0</v>
      </c>
      <c r="AL337">
        <f t="shared" si="234"/>
        <v>0</v>
      </c>
      <c r="AM337">
        <f t="shared" si="234"/>
        <v>0</v>
      </c>
      <c r="AN337">
        <f t="shared" si="248"/>
        <v>0</v>
      </c>
      <c r="AO337">
        <f t="shared" si="235"/>
        <v>0</v>
      </c>
      <c r="AP337">
        <f t="shared" si="235"/>
        <v>0</v>
      </c>
      <c r="AQ337">
        <f t="shared" si="235"/>
        <v>0</v>
      </c>
      <c r="AR337">
        <f t="shared" ref="AR337:AT400" si="280">$AN337*X337</f>
        <v>0</v>
      </c>
      <c r="AS337">
        <f t="shared" si="236"/>
        <v>0</v>
      </c>
      <c r="AT337">
        <f t="shared" si="236"/>
        <v>0</v>
      </c>
      <c r="AU337" t="b">
        <f t="shared" si="256"/>
        <v>0</v>
      </c>
      <c r="AV337" t="b">
        <f t="shared" si="257"/>
        <v>0</v>
      </c>
      <c r="AW337" t="b">
        <f t="shared" si="249"/>
        <v>0</v>
      </c>
      <c r="AX337">
        <f t="shared" si="250"/>
        <v>0</v>
      </c>
      <c r="AY337">
        <f t="shared" si="237"/>
        <v>0</v>
      </c>
      <c r="AZ337">
        <f t="shared" si="237"/>
        <v>0</v>
      </c>
      <c r="BA337">
        <f t="shared" si="237"/>
        <v>0</v>
      </c>
      <c r="BB337">
        <f t="shared" ref="BB337:BD400" si="281">$AX337*X337</f>
        <v>0</v>
      </c>
      <c r="BC337">
        <f t="shared" si="238"/>
        <v>0</v>
      </c>
      <c r="BD337">
        <f t="shared" si="238"/>
        <v>0</v>
      </c>
      <c r="BE337">
        <f t="shared" si="258"/>
        <v>0</v>
      </c>
      <c r="BF337">
        <f t="shared" si="259"/>
        <v>0</v>
      </c>
      <c r="BG337">
        <f t="shared" si="260"/>
        <v>0</v>
      </c>
      <c r="BH337">
        <f t="shared" si="261"/>
        <v>0</v>
      </c>
      <c r="BI337">
        <f t="shared" si="262"/>
        <v>0</v>
      </c>
      <c r="BJ337">
        <f t="shared" si="263"/>
        <v>0</v>
      </c>
      <c r="BK337">
        <f t="shared" si="264"/>
        <v>0</v>
      </c>
      <c r="BL337">
        <f t="shared" si="265"/>
        <v>0</v>
      </c>
      <c r="BM337">
        <f t="shared" si="266"/>
        <v>0</v>
      </c>
      <c r="BN337">
        <f t="shared" si="267"/>
        <v>0</v>
      </c>
      <c r="BO337">
        <f t="shared" si="268"/>
        <v>0</v>
      </c>
      <c r="BP337">
        <f t="shared" si="269"/>
        <v>0</v>
      </c>
      <c r="BQ337">
        <f t="shared" si="270"/>
        <v>0</v>
      </c>
      <c r="BR337">
        <f t="shared" si="271"/>
        <v>0</v>
      </c>
      <c r="BS337">
        <f t="shared" si="272"/>
        <v>1</v>
      </c>
      <c r="BT337">
        <f t="shared" si="273"/>
        <v>0</v>
      </c>
      <c r="BU337">
        <f t="shared" si="274"/>
        <v>1</v>
      </c>
      <c r="BV337">
        <f t="shared" si="275"/>
        <v>0</v>
      </c>
      <c r="BW337">
        <f t="shared" si="276"/>
        <v>1</v>
      </c>
      <c r="BX337">
        <f t="shared" si="277"/>
        <v>0</v>
      </c>
      <c r="BY337">
        <f t="shared" si="278"/>
        <v>0</v>
      </c>
      <c r="BZ337">
        <v>1</v>
      </c>
    </row>
    <row r="338" spans="1:78" x14ac:dyDescent="0.2">
      <c r="A338">
        <v>5</v>
      </c>
      <c r="B338">
        <v>949</v>
      </c>
      <c r="C338" t="s">
        <v>50</v>
      </c>
      <c r="D338">
        <v>1</v>
      </c>
      <c r="E338">
        <v>400</v>
      </c>
      <c r="F338">
        <v>3</v>
      </c>
      <c r="G338">
        <v>6</v>
      </c>
      <c r="H338" s="2">
        <v>2.56</v>
      </c>
      <c r="I338" s="1"/>
      <c r="J338">
        <f t="shared" si="251"/>
        <v>1</v>
      </c>
      <c r="K338">
        <f t="shared" si="239"/>
        <v>1</v>
      </c>
      <c r="L338">
        <f t="shared" si="240"/>
        <v>0</v>
      </c>
      <c r="M338">
        <f t="shared" si="241"/>
        <v>0</v>
      </c>
      <c r="N338">
        <f t="shared" si="242"/>
        <v>0</v>
      </c>
      <c r="O338">
        <f t="shared" si="243"/>
        <v>0</v>
      </c>
      <c r="P338">
        <f t="shared" si="244"/>
        <v>0</v>
      </c>
      <c r="Q338">
        <f t="shared" si="245"/>
        <v>0</v>
      </c>
      <c r="R338">
        <f t="shared" si="246"/>
        <v>0</v>
      </c>
      <c r="S338">
        <f>VLOOKUP(D338,[1]stage!A:B,2,TRUE)</f>
        <v>0</v>
      </c>
      <c r="T338">
        <f t="shared" si="252"/>
        <v>0</v>
      </c>
      <c r="U338">
        <v>0</v>
      </c>
      <c r="V338">
        <v>1</v>
      </c>
      <c r="W338">
        <v>0</v>
      </c>
      <c r="X338">
        <v>1</v>
      </c>
      <c r="Y338">
        <v>0</v>
      </c>
      <c r="Z338">
        <v>0</v>
      </c>
      <c r="AA338">
        <f>VLOOKUP(D338,[1]Demand!A:B,2,TRUE)</f>
        <v>423</v>
      </c>
      <c r="AB338">
        <f t="shared" si="247"/>
        <v>414</v>
      </c>
      <c r="AC338">
        <f t="shared" si="253"/>
        <v>100</v>
      </c>
      <c r="AD338">
        <f t="shared" si="254"/>
        <v>300</v>
      </c>
      <c r="AE338">
        <f t="shared" si="255"/>
        <v>-14</v>
      </c>
      <c r="AF338">
        <f t="shared" ref="AF338:AG401" si="282">ABS(AD338)</f>
        <v>300</v>
      </c>
      <c r="AG338">
        <f t="shared" si="282"/>
        <v>14</v>
      </c>
      <c r="AH338">
        <f t="shared" ref="AH338:AM401" si="283">$T338*U338</f>
        <v>0</v>
      </c>
      <c r="AI338">
        <f t="shared" si="283"/>
        <v>0</v>
      </c>
      <c r="AJ338">
        <f t="shared" si="283"/>
        <v>0</v>
      </c>
      <c r="AK338">
        <f t="shared" si="279"/>
        <v>0</v>
      </c>
      <c r="AL338">
        <f t="shared" si="279"/>
        <v>0</v>
      </c>
      <c r="AM338">
        <f t="shared" si="279"/>
        <v>0</v>
      </c>
      <c r="AN338">
        <f t="shared" si="248"/>
        <v>0</v>
      </c>
      <c r="AO338">
        <f t="shared" ref="AO338:AT401" si="284">$AN338*U338</f>
        <v>0</v>
      </c>
      <c r="AP338">
        <f t="shared" si="284"/>
        <v>0</v>
      </c>
      <c r="AQ338">
        <f t="shared" si="284"/>
        <v>0</v>
      </c>
      <c r="AR338">
        <f t="shared" si="280"/>
        <v>0</v>
      </c>
      <c r="AS338">
        <f t="shared" si="280"/>
        <v>0</v>
      </c>
      <c r="AT338">
        <f t="shared" si="280"/>
        <v>0</v>
      </c>
      <c r="AU338" t="b">
        <f t="shared" si="256"/>
        <v>0</v>
      </c>
      <c r="AV338" t="b">
        <f t="shared" si="257"/>
        <v>1</v>
      </c>
      <c r="AW338" t="b">
        <f t="shared" si="249"/>
        <v>1</v>
      </c>
      <c r="AX338">
        <f t="shared" si="250"/>
        <v>1</v>
      </c>
      <c r="AY338">
        <f t="shared" ref="AY338:BD401" si="285">$AX338*U338</f>
        <v>0</v>
      </c>
      <c r="AZ338">
        <f t="shared" si="285"/>
        <v>1</v>
      </c>
      <c r="BA338">
        <f t="shared" si="285"/>
        <v>0</v>
      </c>
      <c r="BB338">
        <f t="shared" si="281"/>
        <v>1</v>
      </c>
      <c r="BC338">
        <f t="shared" si="281"/>
        <v>0</v>
      </c>
      <c r="BD338">
        <f t="shared" si="281"/>
        <v>0</v>
      </c>
      <c r="BE338">
        <f t="shared" si="258"/>
        <v>0</v>
      </c>
      <c r="BF338">
        <f t="shared" si="259"/>
        <v>0</v>
      </c>
      <c r="BG338">
        <f t="shared" si="260"/>
        <v>0</v>
      </c>
      <c r="BH338">
        <f t="shared" si="261"/>
        <v>0</v>
      </c>
      <c r="BI338">
        <f t="shared" si="262"/>
        <v>0</v>
      </c>
      <c r="BJ338">
        <f t="shared" si="263"/>
        <v>0</v>
      </c>
      <c r="BK338">
        <f t="shared" si="264"/>
        <v>0</v>
      </c>
      <c r="BL338">
        <f t="shared" si="265"/>
        <v>0</v>
      </c>
      <c r="BM338">
        <f t="shared" si="266"/>
        <v>0</v>
      </c>
      <c r="BN338">
        <f t="shared" si="267"/>
        <v>0</v>
      </c>
      <c r="BO338">
        <f t="shared" si="268"/>
        <v>0</v>
      </c>
      <c r="BP338">
        <f t="shared" si="269"/>
        <v>0</v>
      </c>
      <c r="BQ338">
        <f t="shared" si="270"/>
        <v>0</v>
      </c>
      <c r="BR338">
        <f t="shared" si="271"/>
        <v>0</v>
      </c>
      <c r="BS338">
        <f t="shared" si="272"/>
        <v>1</v>
      </c>
      <c r="BT338">
        <f t="shared" si="273"/>
        <v>0</v>
      </c>
      <c r="BU338">
        <f t="shared" si="274"/>
        <v>1</v>
      </c>
      <c r="BV338">
        <f t="shared" si="275"/>
        <v>0</v>
      </c>
      <c r="BW338">
        <f t="shared" si="276"/>
        <v>1</v>
      </c>
      <c r="BX338">
        <f t="shared" si="277"/>
        <v>0</v>
      </c>
      <c r="BY338">
        <f t="shared" si="278"/>
        <v>0</v>
      </c>
      <c r="BZ338">
        <v>1</v>
      </c>
    </row>
    <row r="339" spans="1:78" x14ac:dyDescent="0.2">
      <c r="A339">
        <v>5</v>
      </c>
      <c r="B339">
        <v>949</v>
      </c>
      <c r="C339" t="s">
        <v>50</v>
      </c>
      <c r="D339">
        <v>2</v>
      </c>
      <c r="E339">
        <v>370</v>
      </c>
      <c r="F339">
        <v>3</v>
      </c>
      <c r="G339">
        <v>6</v>
      </c>
      <c r="H339" s="2">
        <v>2.56</v>
      </c>
      <c r="I339" s="1"/>
      <c r="J339">
        <f t="shared" si="251"/>
        <v>1</v>
      </c>
      <c r="K339">
        <f t="shared" si="239"/>
        <v>0</v>
      </c>
      <c r="L339">
        <f t="shared" si="240"/>
        <v>1</v>
      </c>
      <c r="M339">
        <f t="shared" si="241"/>
        <v>0</v>
      </c>
      <c r="N339">
        <f t="shared" si="242"/>
        <v>0</v>
      </c>
      <c r="O339">
        <f t="shared" si="243"/>
        <v>0</v>
      </c>
      <c r="P339">
        <f t="shared" si="244"/>
        <v>0</v>
      </c>
      <c r="Q339">
        <f t="shared" si="245"/>
        <v>0</v>
      </c>
      <c r="R339">
        <f t="shared" si="246"/>
        <v>0</v>
      </c>
      <c r="S339">
        <f>VLOOKUP(D339,[1]stage!A:B,2,TRUE)</f>
        <v>1</v>
      </c>
      <c r="T339">
        <f t="shared" si="252"/>
        <v>1</v>
      </c>
      <c r="U339">
        <v>0</v>
      </c>
      <c r="V339">
        <v>1</v>
      </c>
      <c r="W339">
        <v>0</v>
      </c>
      <c r="X339">
        <v>1</v>
      </c>
      <c r="Y339">
        <v>0</v>
      </c>
      <c r="Z339">
        <v>0</v>
      </c>
      <c r="AA339">
        <f>VLOOKUP(D339,[1]Demand!A:B,2,TRUE)</f>
        <v>152</v>
      </c>
      <c r="AB339">
        <f t="shared" si="247"/>
        <v>423</v>
      </c>
      <c r="AC339">
        <f t="shared" si="253"/>
        <v>400</v>
      </c>
      <c r="AD339">
        <f t="shared" si="254"/>
        <v>-30</v>
      </c>
      <c r="AE339">
        <f t="shared" si="255"/>
        <v>-53</v>
      </c>
      <c r="AF339">
        <f t="shared" si="282"/>
        <v>30</v>
      </c>
      <c r="AG339">
        <f t="shared" si="282"/>
        <v>53</v>
      </c>
      <c r="AH339">
        <f t="shared" si="283"/>
        <v>0</v>
      </c>
      <c r="AI339">
        <f t="shared" si="283"/>
        <v>1</v>
      </c>
      <c r="AJ339">
        <f t="shared" si="283"/>
        <v>0</v>
      </c>
      <c r="AK339">
        <f t="shared" si="279"/>
        <v>1</v>
      </c>
      <c r="AL339">
        <f t="shared" si="279"/>
        <v>0</v>
      </c>
      <c r="AM339">
        <f t="shared" si="279"/>
        <v>0</v>
      </c>
      <c r="AN339">
        <f t="shared" si="248"/>
        <v>0</v>
      </c>
      <c r="AO339">
        <f t="shared" si="284"/>
        <v>0</v>
      </c>
      <c r="AP339">
        <f t="shared" si="284"/>
        <v>0</v>
      </c>
      <c r="AQ339">
        <f t="shared" si="284"/>
        <v>0</v>
      </c>
      <c r="AR339">
        <f t="shared" si="280"/>
        <v>0</v>
      </c>
      <c r="AS339">
        <f t="shared" si="280"/>
        <v>0</v>
      </c>
      <c r="AT339">
        <f t="shared" si="280"/>
        <v>0</v>
      </c>
      <c r="AU339" t="b">
        <f t="shared" si="256"/>
        <v>0</v>
      </c>
      <c r="AV339" t="b">
        <f t="shared" si="257"/>
        <v>0</v>
      </c>
      <c r="AW339" t="b">
        <f t="shared" si="249"/>
        <v>0</v>
      </c>
      <c r="AX339">
        <f t="shared" si="250"/>
        <v>0</v>
      </c>
      <c r="AY339">
        <f t="shared" si="285"/>
        <v>0</v>
      </c>
      <c r="AZ339">
        <f t="shared" si="285"/>
        <v>0</v>
      </c>
      <c r="BA339">
        <f t="shared" si="285"/>
        <v>0</v>
      </c>
      <c r="BB339">
        <f t="shared" si="281"/>
        <v>0</v>
      </c>
      <c r="BC339">
        <f t="shared" si="281"/>
        <v>0</v>
      </c>
      <c r="BD339">
        <f t="shared" si="281"/>
        <v>0</v>
      </c>
      <c r="BE339">
        <f t="shared" si="258"/>
        <v>0</v>
      </c>
      <c r="BF339">
        <f t="shared" si="259"/>
        <v>0</v>
      </c>
      <c r="BG339">
        <f t="shared" si="260"/>
        <v>0</v>
      </c>
      <c r="BH339">
        <f t="shared" si="261"/>
        <v>0</v>
      </c>
      <c r="BI339">
        <f t="shared" si="262"/>
        <v>0</v>
      </c>
      <c r="BJ339">
        <f t="shared" si="263"/>
        <v>0</v>
      </c>
      <c r="BK339">
        <f t="shared" si="264"/>
        <v>0</v>
      </c>
      <c r="BL339">
        <f t="shared" si="265"/>
        <v>0</v>
      </c>
      <c r="BM339">
        <f t="shared" si="266"/>
        <v>0</v>
      </c>
      <c r="BN339">
        <f t="shared" si="267"/>
        <v>0</v>
      </c>
      <c r="BO339">
        <f t="shared" si="268"/>
        <v>0</v>
      </c>
      <c r="BP339">
        <f t="shared" si="269"/>
        <v>0</v>
      </c>
      <c r="BQ339">
        <f t="shared" si="270"/>
        <v>0</v>
      </c>
      <c r="BR339">
        <f t="shared" si="271"/>
        <v>0</v>
      </c>
      <c r="BS339">
        <f t="shared" si="272"/>
        <v>1</v>
      </c>
      <c r="BT339">
        <f t="shared" si="273"/>
        <v>0</v>
      </c>
      <c r="BU339">
        <f t="shared" si="274"/>
        <v>1</v>
      </c>
      <c r="BV339">
        <f t="shared" si="275"/>
        <v>0</v>
      </c>
      <c r="BW339">
        <f t="shared" si="276"/>
        <v>1</v>
      </c>
      <c r="BX339">
        <f t="shared" si="277"/>
        <v>0</v>
      </c>
      <c r="BY339">
        <f t="shared" si="278"/>
        <v>0</v>
      </c>
      <c r="BZ339">
        <v>1</v>
      </c>
    </row>
    <row r="340" spans="1:78" x14ac:dyDescent="0.2">
      <c r="A340">
        <v>5</v>
      </c>
      <c r="B340">
        <v>949</v>
      </c>
      <c r="C340" t="s">
        <v>50</v>
      </c>
      <c r="D340">
        <v>3</v>
      </c>
      <c r="E340">
        <v>200</v>
      </c>
      <c r="F340">
        <v>3</v>
      </c>
      <c r="G340">
        <v>6</v>
      </c>
      <c r="H340" s="2">
        <v>2.56</v>
      </c>
      <c r="I340" s="1"/>
      <c r="J340">
        <f t="shared" si="251"/>
        <v>1</v>
      </c>
      <c r="K340">
        <f t="shared" si="239"/>
        <v>0</v>
      </c>
      <c r="L340">
        <f t="shared" si="240"/>
        <v>0</v>
      </c>
      <c r="M340">
        <f t="shared" si="241"/>
        <v>1</v>
      </c>
      <c r="N340">
        <f t="shared" si="242"/>
        <v>0</v>
      </c>
      <c r="O340">
        <f t="shared" si="243"/>
        <v>0</v>
      </c>
      <c r="P340">
        <f t="shared" si="244"/>
        <v>0</v>
      </c>
      <c r="Q340">
        <f t="shared" si="245"/>
        <v>0</v>
      </c>
      <c r="R340">
        <f t="shared" si="246"/>
        <v>0</v>
      </c>
      <c r="S340">
        <f>VLOOKUP(D340,[1]stage!A:B,2,TRUE)</f>
        <v>1</v>
      </c>
      <c r="T340">
        <f t="shared" si="252"/>
        <v>1</v>
      </c>
      <c r="U340">
        <v>0</v>
      </c>
      <c r="V340">
        <v>1</v>
      </c>
      <c r="W340">
        <v>0</v>
      </c>
      <c r="X340">
        <v>1</v>
      </c>
      <c r="Y340">
        <v>0</v>
      </c>
      <c r="Z340">
        <v>0</v>
      </c>
      <c r="AA340">
        <f>VLOOKUP(D340,[1]Demand!A:B,2,TRUE)</f>
        <v>9</v>
      </c>
      <c r="AB340">
        <f t="shared" si="247"/>
        <v>152</v>
      </c>
      <c r="AC340">
        <f t="shared" si="253"/>
        <v>370</v>
      </c>
      <c r="AD340">
        <f t="shared" si="254"/>
        <v>-170</v>
      </c>
      <c r="AE340">
        <f t="shared" si="255"/>
        <v>48</v>
      </c>
      <c r="AF340">
        <f t="shared" si="282"/>
        <v>170</v>
      </c>
      <c r="AG340">
        <f t="shared" si="282"/>
        <v>48</v>
      </c>
      <c r="AH340">
        <f t="shared" si="283"/>
        <v>0</v>
      </c>
      <c r="AI340">
        <f t="shared" si="283"/>
        <v>1</v>
      </c>
      <c r="AJ340">
        <f t="shared" si="283"/>
        <v>0</v>
      </c>
      <c r="AK340">
        <f t="shared" si="279"/>
        <v>1</v>
      </c>
      <c r="AL340">
        <f t="shared" si="279"/>
        <v>0</v>
      </c>
      <c r="AM340">
        <f t="shared" si="279"/>
        <v>0</v>
      </c>
      <c r="AN340">
        <f t="shared" si="248"/>
        <v>1</v>
      </c>
      <c r="AO340">
        <f t="shared" si="284"/>
        <v>0</v>
      </c>
      <c r="AP340">
        <f t="shared" si="284"/>
        <v>1</v>
      </c>
      <c r="AQ340">
        <f t="shared" si="284"/>
        <v>0</v>
      </c>
      <c r="AR340">
        <f t="shared" si="280"/>
        <v>1</v>
      </c>
      <c r="AS340">
        <f t="shared" si="280"/>
        <v>0</v>
      </c>
      <c r="AT340">
        <f t="shared" si="280"/>
        <v>0</v>
      </c>
      <c r="AU340" t="b">
        <f t="shared" si="256"/>
        <v>1</v>
      </c>
      <c r="AV340" t="b">
        <f t="shared" si="257"/>
        <v>0</v>
      </c>
      <c r="AW340" t="b">
        <f t="shared" si="249"/>
        <v>1</v>
      </c>
      <c r="AX340">
        <f t="shared" si="250"/>
        <v>1</v>
      </c>
      <c r="AY340">
        <f t="shared" si="285"/>
        <v>0</v>
      </c>
      <c r="AZ340">
        <f t="shared" si="285"/>
        <v>1</v>
      </c>
      <c r="BA340">
        <f t="shared" si="285"/>
        <v>0</v>
      </c>
      <c r="BB340">
        <f t="shared" si="281"/>
        <v>1</v>
      </c>
      <c r="BC340">
        <f t="shared" si="281"/>
        <v>0</v>
      </c>
      <c r="BD340">
        <f t="shared" si="281"/>
        <v>0</v>
      </c>
      <c r="BE340">
        <f t="shared" si="258"/>
        <v>0</v>
      </c>
      <c r="BF340">
        <f t="shared" si="259"/>
        <v>0</v>
      </c>
      <c r="BG340">
        <f t="shared" si="260"/>
        <v>0</v>
      </c>
      <c r="BH340">
        <f t="shared" si="261"/>
        <v>0</v>
      </c>
      <c r="BI340">
        <f t="shared" si="262"/>
        <v>0</v>
      </c>
      <c r="BJ340">
        <f t="shared" si="263"/>
        <v>0</v>
      </c>
      <c r="BK340">
        <f t="shared" si="264"/>
        <v>0</v>
      </c>
      <c r="BL340">
        <f t="shared" si="265"/>
        <v>0</v>
      </c>
      <c r="BM340">
        <f t="shared" si="266"/>
        <v>0</v>
      </c>
      <c r="BN340">
        <f t="shared" si="267"/>
        <v>0</v>
      </c>
      <c r="BO340">
        <f t="shared" si="268"/>
        <v>0</v>
      </c>
      <c r="BP340">
        <f t="shared" si="269"/>
        <v>0</v>
      </c>
      <c r="BQ340">
        <f t="shared" si="270"/>
        <v>0</v>
      </c>
      <c r="BR340">
        <f t="shared" si="271"/>
        <v>0</v>
      </c>
      <c r="BS340">
        <f t="shared" si="272"/>
        <v>1</v>
      </c>
      <c r="BT340">
        <f t="shared" si="273"/>
        <v>0</v>
      </c>
      <c r="BU340">
        <f t="shared" si="274"/>
        <v>1</v>
      </c>
      <c r="BV340">
        <f t="shared" si="275"/>
        <v>0</v>
      </c>
      <c r="BW340">
        <f t="shared" si="276"/>
        <v>1</v>
      </c>
      <c r="BX340">
        <f t="shared" si="277"/>
        <v>0</v>
      </c>
      <c r="BY340">
        <f t="shared" si="278"/>
        <v>0</v>
      </c>
      <c r="BZ340">
        <v>1</v>
      </c>
    </row>
    <row r="341" spans="1:78" x14ac:dyDescent="0.2">
      <c r="A341">
        <v>5</v>
      </c>
      <c r="B341">
        <v>949</v>
      </c>
      <c r="C341" t="s">
        <v>50</v>
      </c>
      <c r="D341">
        <v>4</v>
      </c>
      <c r="E341">
        <v>50</v>
      </c>
      <c r="F341">
        <v>3</v>
      </c>
      <c r="G341">
        <v>6</v>
      </c>
      <c r="H341" s="2">
        <v>2.56</v>
      </c>
      <c r="I341" s="1"/>
      <c r="J341">
        <f t="shared" si="251"/>
        <v>1</v>
      </c>
      <c r="K341">
        <f t="shared" si="239"/>
        <v>0</v>
      </c>
      <c r="L341">
        <f t="shared" si="240"/>
        <v>0</v>
      </c>
      <c r="M341">
        <f t="shared" si="241"/>
        <v>0</v>
      </c>
      <c r="N341">
        <f t="shared" si="242"/>
        <v>1</v>
      </c>
      <c r="O341">
        <f t="shared" si="243"/>
        <v>0</v>
      </c>
      <c r="P341">
        <f t="shared" si="244"/>
        <v>0</v>
      </c>
      <c r="Q341">
        <f t="shared" si="245"/>
        <v>0</v>
      </c>
      <c r="R341">
        <f t="shared" si="246"/>
        <v>0</v>
      </c>
      <c r="S341">
        <f>VLOOKUP(D341,[1]stage!A:B,2,TRUE)</f>
        <v>0</v>
      </c>
      <c r="T341">
        <f t="shared" si="252"/>
        <v>0</v>
      </c>
      <c r="U341">
        <v>0</v>
      </c>
      <c r="V341">
        <v>1</v>
      </c>
      <c r="W341">
        <v>0</v>
      </c>
      <c r="X341">
        <v>1</v>
      </c>
      <c r="Y341">
        <v>0</v>
      </c>
      <c r="Z341">
        <v>0</v>
      </c>
      <c r="AA341">
        <f>VLOOKUP(D341,[1]Demand!A:B,2,TRUE)</f>
        <v>269</v>
      </c>
      <c r="AB341">
        <f t="shared" si="247"/>
        <v>9</v>
      </c>
      <c r="AC341">
        <f t="shared" si="253"/>
        <v>200</v>
      </c>
      <c r="AD341">
        <f t="shared" si="254"/>
        <v>-150</v>
      </c>
      <c r="AE341">
        <f t="shared" si="255"/>
        <v>41</v>
      </c>
      <c r="AF341">
        <f t="shared" si="282"/>
        <v>150</v>
      </c>
      <c r="AG341">
        <f t="shared" si="282"/>
        <v>41</v>
      </c>
      <c r="AH341">
        <f t="shared" si="283"/>
        <v>0</v>
      </c>
      <c r="AI341">
        <f t="shared" si="283"/>
        <v>0</v>
      </c>
      <c r="AJ341">
        <f t="shared" si="283"/>
        <v>0</v>
      </c>
      <c r="AK341">
        <f t="shared" si="279"/>
        <v>0</v>
      </c>
      <c r="AL341">
        <f t="shared" si="279"/>
        <v>0</v>
      </c>
      <c r="AM341">
        <f t="shared" si="279"/>
        <v>0</v>
      </c>
      <c r="AN341">
        <f t="shared" si="248"/>
        <v>1</v>
      </c>
      <c r="AO341">
        <f t="shared" si="284"/>
        <v>0</v>
      </c>
      <c r="AP341">
        <f t="shared" si="284"/>
        <v>1</v>
      </c>
      <c r="AQ341">
        <f t="shared" si="284"/>
        <v>0</v>
      </c>
      <c r="AR341">
        <f t="shared" si="280"/>
        <v>1</v>
      </c>
      <c r="AS341">
        <f t="shared" si="280"/>
        <v>0</v>
      </c>
      <c r="AT341">
        <f t="shared" si="280"/>
        <v>0</v>
      </c>
      <c r="AU341" t="b">
        <f t="shared" si="256"/>
        <v>1</v>
      </c>
      <c r="AV341" t="b">
        <f t="shared" si="257"/>
        <v>0</v>
      </c>
      <c r="AW341" t="b">
        <f t="shared" si="249"/>
        <v>1</v>
      </c>
      <c r="AX341">
        <f t="shared" si="250"/>
        <v>1</v>
      </c>
      <c r="AY341">
        <f t="shared" si="285"/>
        <v>0</v>
      </c>
      <c r="AZ341">
        <f t="shared" si="285"/>
        <v>1</v>
      </c>
      <c r="BA341">
        <f t="shared" si="285"/>
        <v>0</v>
      </c>
      <c r="BB341">
        <f t="shared" si="281"/>
        <v>1</v>
      </c>
      <c r="BC341">
        <f t="shared" si="281"/>
        <v>0</v>
      </c>
      <c r="BD341">
        <f t="shared" si="281"/>
        <v>0</v>
      </c>
      <c r="BE341">
        <f t="shared" si="258"/>
        <v>0</v>
      </c>
      <c r="BF341">
        <f t="shared" si="259"/>
        <v>0</v>
      </c>
      <c r="BG341">
        <f t="shared" si="260"/>
        <v>0</v>
      </c>
      <c r="BH341">
        <f t="shared" si="261"/>
        <v>0</v>
      </c>
      <c r="BI341">
        <f t="shared" si="262"/>
        <v>0</v>
      </c>
      <c r="BJ341">
        <f t="shared" si="263"/>
        <v>0</v>
      </c>
      <c r="BK341">
        <f t="shared" si="264"/>
        <v>0</v>
      </c>
      <c r="BL341">
        <f t="shared" si="265"/>
        <v>0</v>
      </c>
      <c r="BM341">
        <f t="shared" si="266"/>
        <v>0</v>
      </c>
      <c r="BN341">
        <f t="shared" si="267"/>
        <v>0</v>
      </c>
      <c r="BO341">
        <f t="shared" si="268"/>
        <v>0</v>
      </c>
      <c r="BP341">
        <f t="shared" si="269"/>
        <v>0</v>
      </c>
      <c r="BQ341">
        <f t="shared" si="270"/>
        <v>0</v>
      </c>
      <c r="BR341">
        <f t="shared" si="271"/>
        <v>0</v>
      </c>
      <c r="BS341">
        <f t="shared" si="272"/>
        <v>1</v>
      </c>
      <c r="BT341">
        <f t="shared" si="273"/>
        <v>0</v>
      </c>
      <c r="BU341">
        <f t="shared" si="274"/>
        <v>1</v>
      </c>
      <c r="BV341">
        <f t="shared" si="275"/>
        <v>0</v>
      </c>
      <c r="BW341">
        <f t="shared" si="276"/>
        <v>1</v>
      </c>
      <c r="BX341">
        <f t="shared" si="277"/>
        <v>0</v>
      </c>
      <c r="BY341">
        <f t="shared" si="278"/>
        <v>0</v>
      </c>
      <c r="BZ341">
        <v>1</v>
      </c>
    </row>
    <row r="342" spans="1:78" x14ac:dyDescent="0.2">
      <c r="A342">
        <v>5</v>
      </c>
      <c r="B342">
        <v>949</v>
      </c>
      <c r="C342" t="s">
        <v>50</v>
      </c>
      <c r="D342">
        <v>5</v>
      </c>
      <c r="E342">
        <v>100</v>
      </c>
      <c r="F342">
        <v>3</v>
      </c>
      <c r="G342">
        <v>6</v>
      </c>
      <c r="H342" s="2">
        <v>2.56</v>
      </c>
      <c r="I342" s="1"/>
      <c r="J342">
        <f t="shared" si="251"/>
        <v>1</v>
      </c>
      <c r="K342">
        <f t="shared" si="239"/>
        <v>0</v>
      </c>
      <c r="L342">
        <f t="shared" si="240"/>
        <v>0</v>
      </c>
      <c r="M342">
        <f t="shared" si="241"/>
        <v>0</v>
      </c>
      <c r="N342">
        <f t="shared" si="242"/>
        <v>0</v>
      </c>
      <c r="O342">
        <f t="shared" si="243"/>
        <v>1</v>
      </c>
      <c r="P342">
        <f t="shared" si="244"/>
        <v>0</v>
      </c>
      <c r="Q342">
        <f t="shared" si="245"/>
        <v>0</v>
      </c>
      <c r="R342">
        <f t="shared" si="246"/>
        <v>0</v>
      </c>
      <c r="S342">
        <f>VLOOKUP(D342,[1]stage!A:B,2,TRUE)</f>
        <v>0</v>
      </c>
      <c r="T342">
        <f t="shared" si="252"/>
        <v>0</v>
      </c>
      <c r="U342">
        <v>0</v>
      </c>
      <c r="V342">
        <v>1</v>
      </c>
      <c r="W342">
        <v>0</v>
      </c>
      <c r="X342">
        <v>1</v>
      </c>
      <c r="Y342">
        <v>0</v>
      </c>
      <c r="Z342">
        <v>0</v>
      </c>
      <c r="AA342">
        <f>VLOOKUP(D342,[1]Demand!A:B,2,TRUE)</f>
        <v>250</v>
      </c>
      <c r="AB342">
        <f t="shared" si="247"/>
        <v>269</v>
      </c>
      <c r="AC342">
        <f t="shared" si="253"/>
        <v>50</v>
      </c>
      <c r="AD342">
        <f t="shared" si="254"/>
        <v>50</v>
      </c>
      <c r="AE342">
        <f t="shared" si="255"/>
        <v>-169</v>
      </c>
      <c r="AF342">
        <f t="shared" si="282"/>
        <v>50</v>
      </c>
      <c r="AG342">
        <f t="shared" si="282"/>
        <v>169</v>
      </c>
      <c r="AH342">
        <f t="shared" si="283"/>
        <v>0</v>
      </c>
      <c r="AI342">
        <f t="shared" si="283"/>
        <v>0</v>
      </c>
      <c r="AJ342">
        <f t="shared" si="283"/>
        <v>0</v>
      </c>
      <c r="AK342">
        <f t="shared" si="279"/>
        <v>0</v>
      </c>
      <c r="AL342">
        <f t="shared" si="279"/>
        <v>0</v>
      </c>
      <c r="AM342">
        <f t="shared" si="279"/>
        <v>0</v>
      </c>
      <c r="AN342">
        <f t="shared" si="248"/>
        <v>0</v>
      </c>
      <c r="AO342">
        <f t="shared" si="284"/>
        <v>0</v>
      </c>
      <c r="AP342">
        <f t="shared" si="284"/>
        <v>0</v>
      </c>
      <c r="AQ342">
        <f t="shared" si="284"/>
        <v>0</v>
      </c>
      <c r="AR342">
        <f t="shared" si="280"/>
        <v>0</v>
      </c>
      <c r="AS342">
        <f t="shared" si="280"/>
        <v>0</v>
      </c>
      <c r="AT342">
        <f t="shared" si="280"/>
        <v>0</v>
      </c>
      <c r="AU342" t="b">
        <f t="shared" si="256"/>
        <v>0</v>
      </c>
      <c r="AV342" t="b">
        <f t="shared" si="257"/>
        <v>1</v>
      </c>
      <c r="AW342" t="b">
        <f t="shared" si="249"/>
        <v>1</v>
      </c>
      <c r="AX342">
        <f t="shared" si="250"/>
        <v>1</v>
      </c>
      <c r="AY342">
        <f t="shared" si="285"/>
        <v>0</v>
      </c>
      <c r="AZ342">
        <f t="shared" si="285"/>
        <v>1</v>
      </c>
      <c r="BA342">
        <f t="shared" si="285"/>
        <v>0</v>
      </c>
      <c r="BB342">
        <f t="shared" si="281"/>
        <v>1</v>
      </c>
      <c r="BC342">
        <f t="shared" si="281"/>
        <v>0</v>
      </c>
      <c r="BD342">
        <f t="shared" si="281"/>
        <v>0</v>
      </c>
      <c r="BE342">
        <f t="shared" si="258"/>
        <v>0</v>
      </c>
      <c r="BF342">
        <f t="shared" si="259"/>
        <v>0</v>
      </c>
      <c r="BG342">
        <f t="shared" si="260"/>
        <v>0</v>
      </c>
      <c r="BH342">
        <f t="shared" si="261"/>
        <v>0</v>
      </c>
      <c r="BI342">
        <f t="shared" si="262"/>
        <v>0</v>
      </c>
      <c r="BJ342">
        <f t="shared" si="263"/>
        <v>0</v>
      </c>
      <c r="BK342">
        <f t="shared" si="264"/>
        <v>0</v>
      </c>
      <c r="BL342">
        <f t="shared" si="265"/>
        <v>0</v>
      </c>
      <c r="BM342">
        <f t="shared" si="266"/>
        <v>0</v>
      </c>
      <c r="BN342">
        <f t="shared" si="267"/>
        <v>0</v>
      </c>
      <c r="BO342">
        <f t="shared" si="268"/>
        <v>0</v>
      </c>
      <c r="BP342">
        <f t="shared" si="269"/>
        <v>0</v>
      </c>
      <c r="BQ342">
        <f t="shared" si="270"/>
        <v>0</v>
      </c>
      <c r="BR342">
        <f t="shared" si="271"/>
        <v>0</v>
      </c>
      <c r="BS342">
        <f t="shared" si="272"/>
        <v>1</v>
      </c>
      <c r="BT342">
        <f t="shared" si="273"/>
        <v>0</v>
      </c>
      <c r="BU342">
        <f t="shared" si="274"/>
        <v>1</v>
      </c>
      <c r="BV342">
        <f t="shared" si="275"/>
        <v>0</v>
      </c>
      <c r="BW342">
        <f t="shared" si="276"/>
        <v>1</v>
      </c>
      <c r="BX342">
        <f t="shared" si="277"/>
        <v>0</v>
      </c>
      <c r="BY342">
        <f t="shared" si="278"/>
        <v>0</v>
      </c>
      <c r="BZ342">
        <v>1</v>
      </c>
    </row>
    <row r="343" spans="1:78" x14ac:dyDescent="0.2">
      <c r="A343">
        <v>5</v>
      </c>
      <c r="B343">
        <v>949</v>
      </c>
      <c r="C343" t="s">
        <v>50</v>
      </c>
      <c r="D343">
        <v>6</v>
      </c>
      <c r="E343">
        <v>150</v>
      </c>
      <c r="F343">
        <v>3</v>
      </c>
      <c r="G343">
        <v>6</v>
      </c>
      <c r="H343" s="2">
        <v>2.56</v>
      </c>
      <c r="I343" s="1"/>
      <c r="J343">
        <f t="shared" si="251"/>
        <v>1</v>
      </c>
      <c r="K343">
        <f t="shared" si="239"/>
        <v>0</v>
      </c>
      <c r="L343">
        <f t="shared" si="240"/>
        <v>0</v>
      </c>
      <c r="M343">
        <f t="shared" si="241"/>
        <v>0</v>
      </c>
      <c r="N343">
        <f t="shared" si="242"/>
        <v>0</v>
      </c>
      <c r="O343">
        <f t="shared" si="243"/>
        <v>0</v>
      </c>
      <c r="P343">
        <f t="shared" si="244"/>
        <v>1</v>
      </c>
      <c r="Q343">
        <f t="shared" si="245"/>
        <v>0</v>
      </c>
      <c r="R343">
        <f t="shared" si="246"/>
        <v>0</v>
      </c>
      <c r="S343">
        <f>VLOOKUP(D343,[1]stage!A:B,2,TRUE)</f>
        <v>0</v>
      </c>
      <c r="T343">
        <f t="shared" si="252"/>
        <v>0</v>
      </c>
      <c r="U343">
        <v>0</v>
      </c>
      <c r="V343">
        <v>1</v>
      </c>
      <c r="W343">
        <v>0</v>
      </c>
      <c r="X343">
        <v>1</v>
      </c>
      <c r="Y343">
        <v>0</v>
      </c>
      <c r="Z343">
        <v>0</v>
      </c>
      <c r="AA343">
        <f>VLOOKUP(D343,[1]Demand!A:B,2,TRUE)</f>
        <v>19</v>
      </c>
      <c r="AB343">
        <f t="shared" si="247"/>
        <v>250</v>
      </c>
      <c r="AC343">
        <f t="shared" si="253"/>
        <v>100</v>
      </c>
      <c r="AD343">
        <f t="shared" si="254"/>
        <v>50</v>
      </c>
      <c r="AE343">
        <f t="shared" si="255"/>
        <v>-100</v>
      </c>
      <c r="AF343">
        <f t="shared" si="282"/>
        <v>50</v>
      </c>
      <c r="AG343">
        <f t="shared" si="282"/>
        <v>100</v>
      </c>
      <c r="AH343">
        <f t="shared" si="283"/>
        <v>0</v>
      </c>
      <c r="AI343">
        <f t="shared" si="283"/>
        <v>0</v>
      </c>
      <c r="AJ343">
        <f t="shared" si="283"/>
        <v>0</v>
      </c>
      <c r="AK343">
        <f t="shared" si="279"/>
        <v>0</v>
      </c>
      <c r="AL343">
        <f t="shared" si="279"/>
        <v>0</v>
      </c>
      <c r="AM343">
        <f t="shared" si="279"/>
        <v>0</v>
      </c>
      <c r="AN343">
        <f t="shared" si="248"/>
        <v>0</v>
      </c>
      <c r="AO343">
        <f t="shared" si="284"/>
        <v>0</v>
      </c>
      <c r="AP343">
        <f t="shared" si="284"/>
        <v>0</v>
      </c>
      <c r="AQ343">
        <f t="shared" si="284"/>
        <v>0</v>
      </c>
      <c r="AR343">
        <f t="shared" si="280"/>
        <v>0</v>
      </c>
      <c r="AS343">
        <f t="shared" si="280"/>
        <v>0</v>
      </c>
      <c r="AT343">
        <f t="shared" si="280"/>
        <v>0</v>
      </c>
      <c r="AU343" t="b">
        <f t="shared" si="256"/>
        <v>0</v>
      </c>
      <c r="AV343" t="b">
        <f t="shared" si="257"/>
        <v>1</v>
      </c>
      <c r="AW343" t="b">
        <f t="shared" si="249"/>
        <v>1</v>
      </c>
      <c r="AX343">
        <f t="shared" si="250"/>
        <v>1</v>
      </c>
      <c r="AY343">
        <f t="shared" si="285"/>
        <v>0</v>
      </c>
      <c r="AZ343">
        <f t="shared" si="285"/>
        <v>1</v>
      </c>
      <c r="BA343">
        <f t="shared" si="285"/>
        <v>0</v>
      </c>
      <c r="BB343">
        <f t="shared" si="281"/>
        <v>1</v>
      </c>
      <c r="BC343">
        <f t="shared" si="281"/>
        <v>0</v>
      </c>
      <c r="BD343">
        <f t="shared" si="281"/>
        <v>0</v>
      </c>
      <c r="BE343">
        <f t="shared" si="258"/>
        <v>0</v>
      </c>
      <c r="BF343">
        <f t="shared" si="259"/>
        <v>0</v>
      </c>
      <c r="BG343">
        <f t="shared" si="260"/>
        <v>0</v>
      </c>
      <c r="BH343">
        <f t="shared" si="261"/>
        <v>0</v>
      </c>
      <c r="BI343">
        <f t="shared" si="262"/>
        <v>0</v>
      </c>
      <c r="BJ343">
        <f t="shared" si="263"/>
        <v>0</v>
      </c>
      <c r="BK343">
        <f t="shared" si="264"/>
        <v>0</v>
      </c>
      <c r="BL343">
        <f t="shared" si="265"/>
        <v>0</v>
      </c>
      <c r="BM343">
        <f t="shared" si="266"/>
        <v>0</v>
      </c>
      <c r="BN343">
        <f t="shared" si="267"/>
        <v>0</v>
      </c>
      <c r="BO343">
        <f t="shared" si="268"/>
        <v>0</v>
      </c>
      <c r="BP343">
        <f t="shared" si="269"/>
        <v>0</v>
      </c>
      <c r="BQ343">
        <f t="shared" si="270"/>
        <v>0</v>
      </c>
      <c r="BR343">
        <f t="shared" si="271"/>
        <v>0</v>
      </c>
      <c r="BS343">
        <f t="shared" si="272"/>
        <v>1</v>
      </c>
      <c r="BT343">
        <f t="shared" si="273"/>
        <v>0</v>
      </c>
      <c r="BU343">
        <f t="shared" si="274"/>
        <v>1</v>
      </c>
      <c r="BV343">
        <f t="shared" si="275"/>
        <v>0</v>
      </c>
      <c r="BW343">
        <f t="shared" si="276"/>
        <v>1</v>
      </c>
      <c r="BX343">
        <f t="shared" si="277"/>
        <v>0</v>
      </c>
      <c r="BY343">
        <f t="shared" si="278"/>
        <v>0</v>
      </c>
      <c r="BZ343">
        <v>1</v>
      </c>
    </row>
    <row r="344" spans="1:78" x14ac:dyDescent="0.2">
      <c r="A344">
        <v>5</v>
      </c>
      <c r="B344">
        <v>949</v>
      </c>
      <c r="C344" t="s">
        <v>50</v>
      </c>
      <c r="D344">
        <v>7</v>
      </c>
      <c r="E344">
        <v>100</v>
      </c>
      <c r="F344">
        <v>3</v>
      </c>
      <c r="G344">
        <v>6</v>
      </c>
      <c r="H344" s="2">
        <v>2.56</v>
      </c>
      <c r="I344" s="1"/>
      <c r="J344">
        <f t="shared" si="251"/>
        <v>1</v>
      </c>
      <c r="K344">
        <f t="shared" si="239"/>
        <v>0</v>
      </c>
      <c r="L344">
        <f t="shared" si="240"/>
        <v>0</v>
      </c>
      <c r="M344">
        <f t="shared" si="241"/>
        <v>0</v>
      </c>
      <c r="N344">
        <f t="shared" si="242"/>
        <v>0</v>
      </c>
      <c r="O344">
        <f t="shared" si="243"/>
        <v>0</v>
      </c>
      <c r="P344">
        <f t="shared" si="244"/>
        <v>0</v>
      </c>
      <c r="Q344">
        <f t="shared" si="245"/>
        <v>1</v>
      </c>
      <c r="R344">
        <f t="shared" si="246"/>
        <v>0</v>
      </c>
      <c r="S344">
        <f>VLOOKUP(D344,[1]stage!A:B,2,TRUE)</f>
        <v>0</v>
      </c>
      <c r="T344">
        <f t="shared" si="252"/>
        <v>0</v>
      </c>
      <c r="U344">
        <v>0</v>
      </c>
      <c r="V344">
        <v>1</v>
      </c>
      <c r="W344">
        <v>0</v>
      </c>
      <c r="X344">
        <v>1</v>
      </c>
      <c r="Y344">
        <v>0</v>
      </c>
      <c r="Z344">
        <v>0</v>
      </c>
      <c r="AA344">
        <f>VLOOKUP(D344,[1]Demand!A:B,2,TRUE)</f>
        <v>321</v>
      </c>
      <c r="AB344">
        <f t="shared" si="247"/>
        <v>19</v>
      </c>
      <c r="AC344">
        <f t="shared" si="253"/>
        <v>150</v>
      </c>
      <c r="AD344">
        <f t="shared" si="254"/>
        <v>-50</v>
      </c>
      <c r="AE344">
        <f t="shared" si="255"/>
        <v>81</v>
      </c>
      <c r="AF344">
        <f t="shared" si="282"/>
        <v>50</v>
      </c>
      <c r="AG344">
        <f t="shared" si="282"/>
        <v>81</v>
      </c>
      <c r="AH344">
        <f t="shared" si="283"/>
        <v>0</v>
      </c>
      <c r="AI344">
        <f t="shared" si="283"/>
        <v>0</v>
      </c>
      <c r="AJ344">
        <f t="shared" si="283"/>
        <v>0</v>
      </c>
      <c r="AK344">
        <f t="shared" si="279"/>
        <v>0</v>
      </c>
      <c r="AL344">
        <f t="shared" si="279"/>
        <v>0</v>
      </c>
      <c r="AM344">
        <f t="shared" si="279"/>
        <v>0</v>
      </c>
      <c r="AN344">
        <f t="shared" si="248"/>
        <v>1</v>
      </c>
      <c r="AO344">
        <f t="shared" si="284"/>
        <v>0</v>
      </c>
      <c r="AP344">
        <f t="shared" si="284"/>
        <v>1</v>
      </c>
      <c r="AQ344">
        <f t="shared" si="284"/>
        <v>0</v>
      </c>
      <c r="AR344">
        <f t="shared" si="280"/>
        <v>1</v>
      </c>
      <c r="AS344">
        <f t="shared" si="280"/>
        <v>0</v>
      </c>
      <c r="AT344">
        <f t="shared" si="280"/>
        <v>0</v>
      </c>
      <c r="AU344" t="b">
        <f t="shared" si="256"/>
        <v>1</v>
      </c>
      <c r="AV344" t="b">
        <f t="shared" si="257"/>
        <v>0</v>
      </c>
      <c r="AW344" t="b">
        <f t="shared" si="249"/>
        <v>1</v>
      </c>
      <c r="AX344">
        <f t="shared" si="250"/>
        <v>1</v>
      </c>
      <c r="AY344">
        <f t="shared" si="285"/>
        <v>0</v>
      </c>
      <c r="AZ344">
        <f t="shared" si="285"/>
        <v>1</v>
      </c>
      <c r="BA344">
        <f t="shared" si="285"/>
        <v>0</v>
      </c>
      <c r="BB344">
        <f t="shared" si="281"/>
        <v>1</v>
      </c>
      <c r="BC344">
        <f t="shared" si="281"/>
        <v>0</v>
      </c>
      <c r="BD344">
        <f t="shared" si="281"/>
        <v>0</v>
      </c>
      <c r="BE344">
        <f t="shared" si="258"/>
        <v>0</v>
      </c>
      <c r="BF344">
        <f t="shared" si="259"/>
        <v>0</v>
      </c>
      <c r="BG344">
        <f t="shared" si="260"/>
        <v>0</v>
      </c>
      <c r="BH344">
        <f t="shared" si="261"/>
        <v>0</v>
      </c>
      <c r="BI344">
        <f t="shared" si="262"/>
        <v>0</v>
      </c>
      <c r="BJ344">
        <f t="shared" si="263"/>
        <v>0</v>
      </c>
      <c r="BK344">
        <f t="shared" si="264"/>
        <v>0</v>
      </c>
      <c r="BL344">
        <f t="shared" si="265"/>
        <v>0</v>
      </c>
      <c r="BM344">
        <f t="shared" si="266"/>
        <v>0</v>
      </c>
      <c r="BN344">
        <f t="shared" si="267"/>
        <v>0</v>
      </c>
      <c r="BO344">
        <f t="shared" si="268"/>
        <v>0</v>
      </c>
      <c r="BP344">
        <f t="shared" si="269"/>
        <v>0</v>
      </c>
      <c r="BQ344">
        <f t="shared" si="270"/>
        <v>0</v>
      </c>
      <c r="BR344">
        <f t="shared" si="271"/>
        <v>0</v>
      </c>
      <c r="BS344">
        <f t="shared" si="272"/>
        <v>1</v>
      </c>
      <c r="BT344">
        <f t="shared" si="273"/>
        <v>0</v>
      </c>
      <c r="BU344">
        <f t="shared" si="274"/>
        <v>1</v>
      </c>
      <c r="BV344">
        <f t="shared" si="275"/>
        <v>0</v>
      </c>
      <c r="BW344">
        <f t="shared" si="276"/>
        <v>1</v>
      </c>
      <c r="BX344">
        <f t="shared" si="277"/>
        <v>0</v>
      </c>
      <c r="BY344">
        <f t="shared" si="278"/>
        <v>0</v>
      </c>
      <c r="BZ344">
        <v>1</v>
      </c>
    </row>
    <row r="345" spans="1:78" x14ac:dyDescent="0.2">
      <c r="A345">
        <v>5</v>
      </c>
      <c r="B345">
        <v>949</v>
      </c>
      <c r="C345" t="s">
        <v>50</v>
      </c>
      <c r="D345">
        <v>8</v>
      </c>
      <c r="E345">
        <v>150</v>
      </c>
      <c r="F345">
        <v>3</v>
      </c>
      <c r="G345">
        <v>6</v>
      </c>
      <c r="H345" s="2">
        <v>2.56</v>
      </c>
      <c r="I345" s="1"/>
      <c r="J345">
        <f t="shared" si="251"/>
        <v>1</v>
      </c>
      <c r="K345">
        <f t="shared" si="239"/>
        <v>0</v>
      </c>
      <c r="L345">
        <f t="shared" si="240"/>
        <v>0</v>
      </c>
      <c r="M345">
        <f t="shared" si="241"/>
        <v>0</v>
      </c>
      <c r="N345">
        <f t="shared" si="242"/>
        <v>0</v>
      </c>
      <c r="O345">
        <f t="shared" si="243"/>
        <v>0</v>
      </c>
      <c r="P345">
        <f t="shared" si="244"/>
        <v>0</v>
      </c>
      <c r="Q345">
        <f t="shared" si="245"/>
        <v>0</v>
      </c>
      <c r="R345">
        <f t="shared" si="246"/>
        <v>1</v>
      </c>
      <c r="S345">
        <f>VLOOKUP(D345,[1]stage!A:B,2,TRUE)</f>
        <v>0</v>
      </c>
      <c r="T345">
        <f t="shared" si="252"/>
        <v>0</v>
      </c>
      <c r="U345">
        <v>0</v>
      </c>
      <c r="V345">
        <v>1</v>
      </c>
      <c r="W345">
        <v>0</v>
      </c>
      <c r="X345">
        <v>1</v>
      </c>
      <c r="Y345">
        <v>0</v>
      </c>
      <c r="Z345">
        <v>0</v>
      </c>
      <c r="AA345">
        <f>VLOOKUP(D345,[1]Demand!A:B,2,TRUE)</f>
        <v>414</v>
      </c>
      <c r="AB345">
        <f t="shared" si="247"/>
        <v>321</v>
      </c>
      <c r="AC345">
        <f t="shared" si="253"/>
        <v>100</v>
      </c>
      <c r="AD345">
        <f t="shared" si="254"/>
        <v>50</v>
      </c>
      <c r="AE345">
        <f t="shared" si="255"/>
        <v>-171</v>
      </c>
      <c r="AF345">
        <f t="shared" si="282"/>
        <v>50</v>
      </c>
      <c r="AG345">
        <f t="shared" si="282"/>
        <v>171</v>
      </c>
      <c r="AH345">
        <f t="shared" si="283"/>
        <v>0</v>
      </c>
      <c r="AI345">
        <f t="shared" si="283"/>
        <v>0</v>
      </c>
      <c r="AJ345">
        <f t="shared" si="283"/>
        <v>0</v>
      </c>
      <c r="AK345">
        <f t="shared" si="279"/>
        <v>0</v>
      </c>
      <c r="AL345">
        <f t="shared" si="279"/>
        <v>0</v>
      </c>
      <c r="AM345">
        <f t="shared" si="279"/>
        <v>0</v>
      </c>
      <c r="AN345">
        <f t="shared" si="248"/>
        <v>0</v>
      </c>
      <c r="AO345">
        <f t="shared" si="284"/>
        <v>0</v>
      </c>
      <c r="AP345">
        <f t="shared" si="284"/>
        <v>0</v>
      </c>
      <c r="AQ345">
        <f t="shared" si="284"/>
        <v>0</v>
      </c>
      <c r="AR345">
        <f t="shared" si="280"/>
        <v>0</v>
      </c>
      <c r="AS345">
        <f t="shared" si="280"/>
        <v>0</v>
      </c>
      <c r="AT345">
        <f t="shared" si="280"/>
        <v>0</v>
      </c>
      <c r="AU345" t="b">
        <f t="shared" si="256"/>
        <v>0</v>
      </c>
      <c r="AV345" t="b">
        <f t="shared" si="257"/>
        <v>1</v>
      </c>
      <c r="AW345" t="b">
        <f t="shared" si="249"/>
        <v>1</v>
      </c>
      <c r="AX345">
        <f t="shared" si="250"/>
        <v>1</v>
      </c>
      <c r="AY345">
        <f t="shared" si="285"/>
        <v>0</v>
      </c>
      <c r="AZ345">
        <f t="shared" si="285"/>
        <v>1</v>
      </c>
      <c r="BA345">
        <f t="shared" si="285"/>
        <v>0</v>
      </c>
      <c r="BB345">
        <f t="shared" si="281"/>
        <v>1</v>
      </c>
      <c r="BC345">
        <f t="shared" si="281"/>
        <v>0</v>
      </c>
      <c r="BD345">
        <f t="shared" si="281"/>
        <v>0</v>
      </c>
      <c r="BE345">
        <f t="shared" si="258"/>
        <v>0</v>
      </c>
      <c r="BF345">
        <f t="shared" si="259"/>
        <v>0</v>
      </c>
      <c r="BG345">
        <f t="shared" si="260"/>
        <v>0</v>
      </c>
      <c r="BH345">
        <f t="shared" si="261"/>
        <v>0</v>
      </c>
      <c r="BI345">
        <f t="shared" si="262"/>
        <v>0</v>
      </c>
      <c r="BJ345">
        <f t="shared" si="263"/>
        <v>0</v>
      </c>
      <c r="BK345">
        <f t="shared" si="264"/>
        <v>0</v>
      </c>
      <c r="BL345">
        <f t="shared" si="265"/>
        <v>0</v>
      </c>
      <c r="BM345">
        <f t="shared" si="266"/>
        <v>0</v>
      </c>
      <c r="BN345">
        <f t="shared" si="267"/>
        <v>0</v>
      </c>
      <c r="BO345">
        <f t="shared" si="268"/>
        <v>0</v>
      </c>
      <c r="BP345">
        <f t="shared" si="269"/>
        <v>0</v>
      </c>
      <c r="BQ345">
        <f t="shared" si="270"/>
        <v>0</v>
      </c>
      <c r="BR345">
        <f t="shared" si="271"/>
        <v>0</v>
      </c>
      <c r="BS345">
        <f t="shared" si="272"/>
        <v>1</v>
      </c>
      <c r="BT345">
        <f t="shared" si="273"/>
        <v>0</v>
      </c>
      <c r="BU345">
        <f t="shared" si="274"/>
        <v>1</v>
      </c>
      <c r="BV345">
        <f t="shared" si="275"/>
        <v>0</v>
      </c>
      <c r="BW345">
        <f t="shared" si="276"/>
        <v>1</v>
      </c>
      <c r="BX345">
        <f t="shared" si="277"/>
        <v>0</v>
      </c>
      <c r="BY345">
        <f t="shared" si="278"/>
        <v>0</v>
      </c>
      <c r="BZ345">
        <v>1</v>
      </c>
    </row>
    <row r="346" spans="1:78" x14ac:dyDescent="0.2">
      <c r="A346">
        <v>5</v>
      </c>
      <c r="B346">
        <v>950</v>
      </c>
      <c r="C346" t="s">
        <v>51</v>
      </c>
      <c r="D346">
        <v>1</v>
      </c>
      <c r="E346">
        <v>300</v>
      </c>
      <c r="F346">
        <v>3</v>
      </c>
      <c r="G346">
        <v>6</v>
      </c>
      <c r="H346" s="2">
        <v>2.06</v>
      </c>
      <c r="I346" s="1"/>
      <c r="J346">
        <f t="shared" si="251"/>
        <v>1</v>
      </c>
      <c r="K346">
        <f t="shared" si="239"/>
        <v>1</v>
      </c>
      <c r="L346">
        <f t="shared" si="240"/>
        <v>0</v>
      </c>
      <c r="M346">
        <f t="shared" si="241"/>
        <v>0</v>
      </c>
      <c r="N346">
        <f t="shared" si="242"/>
        <v>0</v>
      </c>
      <c r="O346">
        <f t="shared" si="243"/>
        <v>0</v>
      </c>
      <c r="P346">
        <f t="shared" si="244"/>
        <v>0</v>
      </c>
      <c r="Q346">
        <f t="shared" si="245"/>
        <v>0</v>
      </c>
      <c r="R346">
        <f t="shared" si="246"/>
        <v>0</v>
      </c>
      <c r="S346">
        <f>VLOOKUP(D346,[1]stage!A:B,2,TRUE)</f>
        <v>0</v>
      </c>
      <c r="T346">
        <f t="shared" si="252"/>
        <v>0</v>
      </c>
      <c r="U346">
        <v>0</v>
      </c>
      <c r="V346">
        <v>1</v>
      </c>
      <c r="W346">
        <v>0</v>
      </c>
      <c r="X346">
        <v>1</v>
      </c>
      <c r="Y346">
        <v>0</v>
      </c>
      <c r="Z346">
        <v>0</v>
      </c>
      <c r="AA346">
        <f>VLOOKUP(D346,[1]Demand!A:B,2,TRUE)</f>
        <v>423</v>
      </c>
      <c r="AB346">
        <f t="shared" si="247"/>
        <v>414</v>
      </c>
      <c r="AC346">
        <f t="shared" si="253"/>
        <v>150</v>
      </c>
      <c r="AD346">
        <f t="shared" si="254"/>
        <v>150</v>
      </c>
      <c r="AE346">
        <f t="shared" si="255"/>
        <v>-114</v>
      </c>
      <c r="AF346">
        <f t="shared" si="282"/>
        <v>150</v>
      </c>
      <c r="AG346">
        <f t="shared" si="282"/>
        <v>114</v>
      </c>
      <c r="AH346">
        <f t="shared" si="283"/>
        <v>0</v>
      </c>
      <c r="AI346">
        <f t="shared" si="283"/>
        <v>0</v>
      </c>
      <c r="AJ346">
        <f t="shared" si="283"/>
        <v>0</v>
      </c>
      <c r="AK346">
        <f t="shared" si="279"/>
        <v>0</v>
      </c>
      <c r="AL346">
        <f t="shared" si="279"/>
        <v>0</v>
      </c>
      <c r="AM346">
        <f t="shared" si="279"/>
        <v>0</v>
      </c>
      <c r="AN346">
        <f t="shared" si="248"/>
        <v>0</v>
      </c>
      <c r="AO346">
        <f t="shared" si="284"/>
        <v>0</v>
      </c>
      <c r="AP346">
        <f t="shared" si="284"/>
        <v>0</v>
      </c>
      <c r="AQ346">
        <f t="shared" si="284"/>
        <v>0</v>
      </c>
      <c r="AR346">
        <f t="shared" si="280"/>
        <v>0</v>
      </c>
      <c r="AS346">
        <f t="shared" si="280"/>
        <v>0</v>
      </c>
      <c r="AT346">
        <f t="shared" si="280"/>
        <v>0</v>
      </c>
      <c r="AU346" t="b">
        <f t="shared" si="256"/>
        <v>0</v>
      </c>
      <c r="AV346" t="b">
        <f t="shared" si="257"/>
        <v>1</v>
      </c>
      <c r="AW346" t="b">
        <f t="shared" si="249"/>
        <v>1</v>
      </c>
      <c r="AX346">
        <f t="shared" si="250"/>
        <v>1</v>
      </c>
      <c r="AY346">
        <f t="shared" si="285"/>
        <v>0</v>
      </c>
      <c r="AZ346">
        <f t="shared" si="285"/>
        <v>1</v>
      </c>
      <c r="BA346">
        <f t="shared" si="285"/>
        <v>0</v>
      </c>
      <c r="BB346">
        <f t="shared" si="281"/>
        <v>1</v>
      </c>
      <c r="BC346">
        <f t="shared" si="281"/>
        <v>0</v>
      </c>
      <c r="BD346">
        <f t="shared" si="281"/>
        <v>0</v>
      </c>
      <c r="BE346">
        <f t="shared" si="258"/>
        <v>0</v>
      </c>
      <c r="BF346">
        <f t="shared" si="259"/>
        <v>0</v>
      </c>
      <c r="BG346">
        <f t="shared" si="260"/>
        <v>0</v>
      </c>
      <c r="BH346">
        <f t="shared" si="261"/>
        <v>0</v>
      </c>
      <c r="BI346">
        <f t="shared" si="262"/>
        <v>0</v>
      </c>
      <c r="BJ346">
        <f t="shared" si="263"/>
        <v>0</v>
      </c>
      <c r="BK346">
        <f t="shared" si="264"/>
        <v>0</v>
      </c>
      <c r="BL346">
        <f t="shared" si="265"/>
        <v>0</v>
      </c>
      <c r="BM346">
        <f t="shared" si="266"/>
        <v>0</v>
      </c>
      <c r="BN346">
        <f t="shared" si="267"/>
        <v>0</v>
      </c>
      <c r="BO346">
        <f t="shared" si="268"/>
        <v>0</v>
      </c>
      <c r="BP346">
        <f t="shared" si="269"/>
        <v>0</v>
      </c>
      <c r="BQ346">
        <f t="shared" si="270"/>
        <v>0</v>
      </c>
      <c r="BR346">
        <f t="shared" si="271"/>
        <v>0</v>
      </c>
      <c r="BS346">
        <f t="shared" si="272"/>
        <v>1</v>
      </c>
      <c r="BT346">
        <f t="shared" si="273"/>
        <v>0</v>
      </c>
      <c r="BU346">
        <f t="shared" si="274"/>
        <v>1</v>
      </c>
      <c r="BV346">
        <f t="shared" si="275"/>
        <v>0</v>
      </c>
      <c r="BW346">
        <f t="shared" si="276"/>
        <v>1</v>
      </c>
      <c r="BX346">
        <f t="shared" si="277"/>
        <v>0</v>
      </c>
      <c r="BY346">
        <f t="shared" si="278"/>
        <v>0</v>
      </c>
      <c r="BZ346">
        <v>1</v>
      </c>
    </row>
    <row r="347" spans="1:78" x14ac:dyDescent="0.2">
      <c r="A347">
        <v>5</v>
      </c>
      <c r="B347">
        <v>950</v>
      </c>
      <c r="C347" t="s">
        <v>51</v>
      </c>
      <c r="D347">
        <v>2</v>
      </c>
      <c r="E347">
        <v>400</v>
      </c>
      <c r="F347">
        <v>3</v>
      </c>
      <c r="G347">
        <v>6</v>
      </c>
      <c r="H347" s="2">
        <v>2.06</v>
      </c>
      <c r="I347" s="1"/>
      <c r="J347">
        <f t="shared" si="251"/>
        <v>1</v>
      </c>
      <c r="K347">
        <f t="shared" si="239"/>
        <v>0</v>
      </c>
      <c r="L347">
        <f t="shared" si="240"/>
        <v>1</v>
      </c>
      <c r="M347">
        <f t="shared" si="241"/>
        <v>0</v>
      </c>
      <c r="N347">
        <f t="shared" si="242"/>
        <v>0</v>
      </c>
      <c r="O347">
        <f t="shared" si="243"/>
        <v>0</v>
      </c>
      <c r="P347">
        <f t="shared" si="244"/>
        <v>0</v>
      </c>
      <c r="Q347">
        <f t="shared" si="245"/>
        <v>0</v>
      </c>
      <c r="R347">
        <f t="shared" si="246"/>
        <v>0</v>
      </c>
      <c r="S347">
        <f>VLOOKUP(D347,[1]stage!A:B,2,TRUE)</f>
        <v>1</v>
      </c>
      <c r="T347">
        <f t="shared" si="252"/>
        <v>1</v>
      </c>
      <c r="U347">
        <v>0</v>
      </c>
      <c r="V347">
        <v>1</v>
      </c>
      <c r="W347">
        <v>0</v>
      </c>
      <c r="X347">
        <v>1</v>
      </c>
      <c r="Y347">
        <v>0</v>
      </c>
      <c r="Z347">
        <v>0</v>
      </c>
      <c r="AA347">
        <f>VLOOKUP(D347,[1]Demand!A:B,2,TRUE)</f>
        <v>152</v>
      </c>
      <c r="AB347">
        <f t="shared" si="247"/>
        <v>423</v>
      </c>
      <c r="AC347">
        <f t="shared" si="253"/>
        <v>300</v>
      </c>
      <c r="AD347">
        <f t="shared" si="254"/>
        <v>100</v>
      </c>
      <c r="AE347">
        <f t="shared" si="255"/>
        <v>-23</v>
      </c>
      <c r="AF347">
        <f t="shared" si="282"/>
        <v>100</v>
      </c>
      <c r="AG347">
        <f t="shared" si="282"/>
        <v>23</v>
      </c>
      <c r="AH347">
        <f t="shared" si="283"/>
        <v>0</v>
      </c>
      <c r="AI347">
        <f t="shared" si="283"/>
        <v>1</v>
      </c>
      <c r="AJ347">
        <f t="shared" si="283"/>
        <v>0</v>
      </c>
      <c r="AK347">
        <f t="shared" si="279"/>
        <v>1</v>
      </c>
      <c r="AL347">
        <f t="shared" si="279"/>
        <v>0</v>
      </c>
      <c r="AM347">
        <f t="shared" si="279"/>
        <v>0</v>
      </c>
      <c r="AN347">
        <f t="shared" si="248"/>
        <v>0</v>
      </c>
      <c r="AO347">
        <f t="shared" si="284"/>
        <v>0</v>
      </c>
      <c r="AP347">
        <f t="shared" si="284"/>
        <v>0</v>
      </c>
      <c r="AQ347">
        <f t="shared" si="284"/>
        <v>0</v>
      </c>
      <c r="AR347">
        <f t="shared" si="280"/>
        <v>0</v>
      </c>
      <c r="AS347">
        <f t="shared" si="280"/>
        <v>0</v>
      </c>
      <c r="AT347">
        <f t="shared" si="280"/>
        <v>0</v>
      </c>
      <c r="AU347" t="b">
        <f t="shared" si="256"/>
        <v>0</v>
      </c>
      <c r="AV347" t="b">
        <f t="shared" si="257"/>
        <v>1</v>
      </c>
      <c r="AW347" t="b">
        <f t="shared" si="249"/>
        <v>1</v>
      </c>
      <c r="AX347">
        <f t="shared" si="250"/>
        <v>1</v>
      </c>
      <c r="AY347">
        <f t="shared" si="285"/>
        <v>0</v>
      </c>
      <c r="AZ347">
        <f t="shared" si="285"/>
        <v>1</v>
      </c>
      <c r="BA347">
        <f t="shared" si="285"/>
        <v>0</v>
      </c>
      <c r="BB347">
        <f t="shared" si="281"/>
        <v>1</v>
      </c>
      <c r="BC347">
        <f t="shared" si="281"/>
        <v>0</v>
      </c>
      <c r="BD347">
        <f t="shared" si="281"/>
        <v>0</v>
      </c>
      <c r="BE347">
        <f t="shared" si="258"/>
        <v>0</v>
      </c>
      <c r="BF347">
        <f t="shared" si="259"/>
        <v>0</v>
      </c>
      <c r="BG347">
        <f t="shared" si="260"/>
        <v>0</v>
      </c>
      <c r="BH347">
        <f t="shared" si="261"/>
        <v>0</v>
      </c>
      <c r="BI347">
        <f t="shared" si="262"/>
        <v>0</v>
      </c>
      <c r="BJ347">
        <f t="shared" si="263"/>
        <v>0</v>
      </c>
      <c r="BK347">
        <f t="shared" si="264"/>
        <v>0</v>
      </c>
      <c r="BL347">
        <f t="shared" si="265"/>
        <v>0</v>
      </c>
      <c r="BM347">
        <f t="shared" si="266"/>
        <v>0</v>
      </c>
      <c r="BN347">
        <f t="shared" si="267"/>
        <v>0</v>
      </c>
      <c r="BO347">
        <f t="shared" si="268"/>
        <v>0</v>
      </c>
      <c r="BP347">
        <f t="shared" si="269"/>
        <v>0</v>
      </c>
      <c r="BQ347">
        <f t="shared" si="270"/>
        <v>0</v>
      </c>
      <c r="BR347">
        <f t="shared" si="271"/>
        <v>0</v>
      </c>
      <c r="BS347">
        <f t="shared" si="272"/>
        <v>1</v>
      </c>
      <c r="BT347">
        <f t="shared" si="273"/>
        <v>0</v>
      </c>
      <c r="BU347">
        <f t="shared" si="274"/>
        <v>1</v>
      </c>
      <c r="BV347">
        <f t="shared" si="275"/>
        <v>0</v>
      </c>
      <c r="BW347">
        <f t="shared" si="276"/>
        <v>1</v>
      </c>
      <c r="BX347">
        <f t="shared" si="277"/>
        <v>0</v>
      </c>
      <c r="BY347">
        <f t="shared" si="278"/>
        <v>0</v>
      </c>
      <c r="BZ347">
        <v>1</v>
      </c>
    </row>
    <row r="348" spans="1:78" x14ac:dyDescent="0.2">
      <c r="A348">
        <v>5</v>
      </c>
      <c r="B348">
        <v>950</v>
      </c>
      <c r="C348" t="s">
        <v>51</v>
      </c>
      <c r="D348">
        <v>3</v>
      </c>
      <c r="E348">
        <v>350</v>
      </c>
      <c r="F348">
        <v>3</v>
      </c>
      <c r="G348">
        <v>6</v>
      </c>
      <c r="H348" s="2">
        <v>2.06</v>
      </c>
      <c r="I348" s="1"/>
      <c r="J348">
        <f t="shared" si="251"/>
        <v>1</v>
      </c>
      <c r="K348">
        <f t="shared" si="239"/>
        <v>0</v>
      </c>
      <c r="L348">
        <f t="shared" si="240"/>
        <v>0</v>
      </c>
      <c r="M348">
        <f t="shared" si="241"/>
        <v>1</v>
      </c>
      <c r="N348">
        <f t="shared" si="242"/>
        <v>0</v>
      </c>
      <c r="O348">
        <f t="shared" si="243"/>
        <v>0</v>
      </c>
      <c r="P348">
        <f t="shared" si="244"/>
        <v>0</v>
      </c>
      <c r="Q348">
        <f t="shared" si="245"/>
        <v>0</v>
      </c>
      <c r="R348">
        <f t="shared" si="246"/>
        <v>0</v>
      </c>
      <c r="S348">
        <f>VLOOKUP(D348,[1]stage!A:B,2,TRUE)</f>
        <v>1</v>
      </c>
      <c r="T348">
        <f t="shared" si="252"/>
        <v>1</v>
      </c>
      <c r="U348">
        <v>0</v>
      </c>
      <c r="V348">
        <v>1</v>
      </c>
      <c r="W348">
        <v>0</v>
      </c>
      <c r="X348">
        <v>1</v>
      </c>
      <c r="Y348">
        <v>0</v>
      </c>
      <c r="Z348">
        <v>0</v>
      </c>
      <c r="AA348">
        <f>VLOOKUP(D348,[1]Demand!A:B,2,TRUE)</f>
        <v>9</v>
      </c>
      <c r="AB348">
        <f t="shared" si="247"/>
        <v>152</v>
      </c>
      <c r="AC348">
        <f t="shared" si="253"/>
        <v>400</v>
      </c>
      <c r="AD348">
        <f t="shared" si="254"/>
        <v>-50</v>
      </c>
      <c r="AE348">
        <f t="shared" si="255"/>
        <v>198</v>
      </c>
      <c r="AF348">
        <f t="shared" si="282"/>
        <v>50</v>
      </c>
      <c r="AG348">
        <f t="shared" si="282"/>
        <v>198</v>
      </c>
      <c r="AH348">
        <f t="shared" si="283"/>
        <v>0</v>
      </c>
      <c r="AI348">
        <f t="shared" si="283"/>
        <v>1</v>
      </c>
      <c r="AJ348">
        <f t="shared" si="283"/>
        <v>0</v>
      </c>
      <c r="AK348">
        <f t="shared" si="279"/>
        <v>1</v>
      </c>
      <c r="AL348">
        <f t="shared" si="279"/>
        <v>0</v>
      </c>
      <c r="AM348">
        <f t="shared" si="279"/>
        <v>0</v>
      </c>
      <c r="AN348">
        <f t="shared" si="248"/>
        <v>1</v>
      </c>
      <c r="AO348">
        <f t="shared" si="284"/>
        <v>0</v>
      </c>
      <c r="AP348">
        <f t="shared" si="284"/>
        <v>1</v>
      </c>
      <c r="AQ348">
        <f t="shared" si="284"/>
        <v>0</v>
      </c>
      <c r="AR348">
        <f t="shared" si="280"/>
        <v>1</v>
      </c>
      <c r="AS348">
        <f t="shared" si="280"/>
        <v>0</v>
      </c>
      <c r="AT348">
        <f t="shared" si="280"/>
        <v>0</v>
      </c>
      <c r="AU348" t="b">
        <f t="shared" si="256"/>
        <v>1</v>
      </c>
      <c r="AV348" t="b">
        <f t="shared" si="257"/>
        <v>0</v>
      </c>
      <c r="AW348" t="b">
        <f t="shared" si="249"/>
        <v>1</v>
      </c>
      <c r="AX348">
        <f t="shared" si="250"/>
        <v>1</v>
      </c>
      <c r="AY348">
        <f t="shared" si="285"/>
        <v>0</v>
      </c>
      <c r="AZ348">
        <f t="shared" si="285"/>
        <v>1</v>
      </c>
      <c r="BA348">
        <f t="shared" si="285"/>
        <v>0</v>
      </c>
      <c r="BB348">
        <f t="shared" si="281"/>
        <v>1</v>
      </c>
      <c r="BC348">
        <f t="shared" si="281"/>
        <v>0</v>
      </c>
      <c r="BD348">
        <f t="shared" si="281"/>
        <v>0</v>
      </c>
      <c r="BE348">
        <f t="shared" si="258"/>
        <v>0</v>
      </c>
      <c r="BF348">
        <f t="shared" si="259"/>
        <v>0</v>
      </c>
      <c r="BG348">
        <f t="shared" si="260"/>
        <v>0</v>
      </c>
      <c r="BH348">
        <f t="shared" si="261"/>
        <v>0</v>
      </c>
      <c r="BI348">
        <f t="shared" si="262"/>
        <v>0</v>
      </c>
      <c r="BJ348">
        <f t="shared" si="263"/>
        <v>0</v>
      </c>
      <c r="BK348">
        <f t="shared" si="264"/>
        <v>0</v>
      </c>
      <c r="BL348">
        <f t="shared" si="265"/>
        <v>0</v>
      </c>
      <c r="BM348">
        <f t="shared" si="266"/>
        <v>0</v>
      </c>
      <c r="BN348">
        <f t="shared" si="267"/>
        <v>0</v>
      </c>
      <c r="BO348">
        <f t="shared" si="268"/>
        <v>0</v>
      </c>
      <c r="BP348">
        <f t="shared" si="269"/>
        <v>0</v>
      </c>
      <c r="BQ348">
        <f t="shared" si="270"/>
        <v>0</v>
      </c>
      <c r="BR348">
        <f t="shared" si="271"/>
        <v>0</v>
      </c>
      <c r="BS348">
        <f t="shared" si="272"/>
        <v>1</v>
      </c>
      <c r="BT348">
        <f t="shared" si="273"/>
        <v>0</v>
      </c>
      <c r="BU348">
        <f t="shared" si="274"/>
        <v>1</v>
      </c>
      <c r="BV348">
        <f t="shared" si="275"/>
        <v>0</v>
      </c>
      <c r="BW348">
        <f t="shared" si="276"/>
        <v>1</v>
      </c>
      <c r="BX348">
        <f t="shared" si="277"/>
        <v>0</v>
      </c>
      <c r="BY348">
        <f t="shared" si="278"/>
        <v>0</v>
      </c>
      <c r="BZ348">
        <v>1</v>
      </c>
    </row>
    <row r="349" spans="1:78" x14ac:dyDescent="0.2">
      <c r="A349">
        <v>5</v>
      </c>
      <c r="B349">
        <v>950</v>
      </c>
      <c r="C349" t="s">
        <v>51</v>
      </c>
      <c r="D349">
        <v>4</v>
      </c>
      <c r="E349">
        <v>200</v>
      </c>
      <c r="F349">
        <v>3</v>
      </c>
      <c r="G349">
        <v>6</v>
      </c>
      <c r="H349" s="2">
        <v>2.06</v>
      </c>
      <c r="I349" s="1"/>
      <c r="J349">
        <f t="shared" si="251"/>
        <v>1</v>
      </c>
      <c r="K349">
        <f t="shared" si="239"/>
        <v>0</v>
      </c>
      <c r="L349">
        <f t="shared" si="240"/>
        <v>0</v>
      </c>
      <c r="M349">
        <f t="shared" si="241"/>
        <v>0</v>
      </c>
      <c r="N349">
        <f t="shared" si="242"/>
        <v>1</v>
      </c>
      <c r="O349">
        <f t="shared" si="243"/>
        <v>0</v>
      </c>
      <c r="P349">
        <f t="shared" si="244"/>
        <v>0</v>
      </c>
      <c r="Q349">
        <f t="shared" si="245"/>
        <v>0</v>
      </c>
      <c r="R349">
        <f t="shared" si="246"/>
        <v>0</v>
      </c>
      <c r="S349">
        <f>VLOOKUP(D349,[1]stage!A:B,2,TRUE)</f>
        <v>0</v>
      </c>
      <c r="T349">
        <f t="shared" si="252"/>
        <v>0</v>
      </c>
      <c r="U349">
        <v>0</v>
      </c>
      <c r="V349">
        <v>1</v>
      </c>
      <c r="W349">
        <v>0</v>
      </c>
      <c r="X349">
        <v>1</v>
      </c>
      <c r="Y349">
        <v>0</v>
      </c>
      <c r="Z349">
        <v>0</v>
      </c>
      <c r="AA349">
        <f>VLOOKUP(D349,[1]Demand!A:B,2,TRUE)</f>
        <v>269</v>
      </c>
      <c r="AB349">
        <f t="shared" si="247"/>
        <v>9</v>
      </c>
      <c r="AC349">
        <f t="shared" si="253"/>
        <v>350</v>
      </c>
      <c r="AD349">
        <f t="shared" si="254"/>
        <v>-150</v>
      </c>
      <c r="AE349">
        <f t="shared" si="255"/>
        <v>191</v>
      </c>
      <c r="AF349">
        <f t="shared" si="282"/>
        <v>150</v>
      </c>
      <c r="AG349">
        <f t="shared" si="282"/>
        <v>191</v>
      </c>
      <c r="AH349">
        <f t="shared" si="283"/>
        <v>0</v>
      </c>
      <c r="AI349">
        <f t="shared" si="283"/>
        <v>0</v>
      </c>
      <c r="AJ349">
        <f t="shared" si="283"/>
        <v>0</v>
      </c>
      <c r="AK349">
        <f t="shared" si="279"/>
        <v>0</v>
      </c>
      <c r="AL349">
        <f t="shared" si="279"/>
        <v>0</v>
      </c>
      <c r="AM349">
        <f t="shared" si="279"/>
        <v>0</v>
      </c>
      <c r="AN349">
        <f t="shared" si="248"/>
        <v>1</v>
      </c>
      <c r="AO349">
        <f t="shared" si="284"/>
        <v>0</v>
      </c>
      <c r="AP349">
        <f t="shared" si="284"/>
        <v>1</v>
      </c>
      <c r="AQ349">
        <f t="shared" si="284"/>
        <v>0</v>
      </c>
      <c r="AR349">
        <f t="shared" si="280"/>
        <v>1</v>
      </c>
      <c r="AS349">
        <f t="shared" si="280"/>
        <v>0</v>
      </c>
      <c r="AT349">
        <f t="shared" si="280"/>
        <v>0</v>
      </c>
      <c r="AU349" t="b">
        <f t="shared" si="256"/>
        <v>1</v>
      </c>
      <c r="AV349" t="b">
        <f t="shared" si="257"/>
        <v>0</v>
      </c>
      <c r="AW349" t="b">
        <f t="shared" si="249"/>
        <v>1</v>
      </c>
      <c r="AX349">
        <f t="shared" si="250"/>
        <v>1</v>
      </c>
      <c r="AY349">
        <f t="shared" si="285"/>
        <v>0</v>
      </c>
      <c r="AZ349">
        <f t="shared" si="285"/>
        <v>1</v>
      </c>
      <c r="BA349">
        <f t="shared" si="285"/>
        <v>0</v>
      </c>
      <c r="BB349">
        <f t="shared" si="281"/>
        <v>1</v>
      </c>
      <c r="BC349">
        <f t="shared" si="281"/>
        <v>0</v>
      </c>
      <c r="BD349">
        <f t="shared" si="281"/>
        <v>0</v>
      </c>
      <c r="BE349">
        <f t="shared" si="258"/>
        <v>0</v>
      </c>
      <c r="BF349">
        <f t="shared" si="259"/>
        <v>0</v>
      </c>
      <c r="BG349">
        <f t="shared" si="260"/>
        <v>0</v>
      </c>
      <c r="BH349">
        <f t="shared" si="261"/>
        <v>0</v>
      </c>
      <c r="BI349">
        <f t="shared" si="262"/>
        <v>0</v>
      </c>
      <c r="BJ349">
        <f t="shared" si="263"/>
        <v>0</v>
      </c>
      <c r="BK349">
        <f t="shared" si="264"/>
        <v>0</v>
      </c>
      <c r="BL349">
        <f t="shared" si="265"/>
        <v>0</v>
      </c>
      <c r="BM349">
        <f t="shared" si="266"/>
        <v>0</v>
      </c>
      <c r="BN349">
        <f t="shared" si="267"/>
        <v>0</v>
      </c>
      <c r="BO349">
        <f t="shared" si="268"/>
        <v>0</v>
      </c>
      <c r="BP349">
        <f t="shared" si="269"/>
        <v>0</v>
      </c>
      <c r="BQ349">
        <f t="shared" si="270"/>
        <v>0</v>
      </c>
      <c r="BR349">
        <f t="shared" si="271"/>
        <v>0</v>
      </c>
      <c r="BS349">
        <f t="shared" si="272"/>
        <v>1</v>
      </c>
      <c r="BT349">
        <f t="shared" si="273"/>
        <v>0</v>
      </c>
      <c r="BU349">
        <f t="shared" si="274"/>
        <v>1</v>
      </c>
      <c r="BV349">
        <f t="shared" si="275"/>
        <v>0</v>
      </c>
      <c r="BW349">
        <f t="shared" si="276"/>
        <v>1</v>
      </c>
      <c r="BX349">
        <f t="shared" si="277"/>
        <v>0</v>
      </c>
      <c r="BY349">
        <f t="shared" si="278"/>
        <v>0</v>
      </c>
      <c r="BZ349">
        <v>1</v>
      </c>
    </row>
    <row r="350" spans="1:78" x14ac:dyDescent="0.2">
      <c r="A350">
        <v>5</v>
      </c>
      <c r="B350">
        <v>950</v>
      </c>
      <c r="C350" t="s">
        <v>51</v>
      </c>
      <c r="D350">
        <v>5</v>
      </c>
      <c r="E350">
        <v>250</v>
      </c>
      <c r="F350">
        <v>3</v>
      </c>
      <c r="G350">
        <v>6</v>
      </c>
      <c r="H350" s="2">
        <v>2.06</v>
      </c>
      <c r="I350" s="1"/>
      <c r="J350">
        <f t="shared" si="251"/>
        <v>1</v>
      </c>
      <c r="K350">
        <f t="shared" si="239"/>
        <v>0</v>
      </c>
      <c r="L350">
        <f t="shared" si="240"/>
        <v>0</v>
      </c>
      <c r="M350">
        <f t="shared" si="241"/>
        <v>0</v>
      </c>
      <c r="N350">
        <f t="shared" si="242"/>
        <v>0</v>
      </c>
      <c r="O350">
        <f t="shared" si="243"/>
        <v>1</v>
      </c>
      <c r="P350">
        <f t="shared" si="244"/>
        <v>0</v>
      </c>
      <c r="Q350">
        <f t="shared" si="245"/>
        <v>0</v>
      </c>
      <c r="R350">
        <f t="shared" si="246"/>
        <v>0</v>
      </c>
      <c r="S350">
        <f>VLOOKUP(D350,[1]stage!A:B,2,TRUE)</f>
        <v>0</v>
      </c>
      <c r="T350">
        <f t="shared" si="252"/>
        <v>0</v>
      </c>
      <c r="U350">
        <v>0</v>
      </c>
      <c r="V350">
        <v>1</v>
      </c>
      <c r="W350">
        <v>0</v>
      </c>
      <c r="X350">
        <v>1</v>
      </c>
      <c r="Y350">
        <v>0</v>
      </c>
      <c r="Z350">
        <v>0</v>
      </c>
      <c r="AA350">
        <f>VLOOKUP(D350,[1]Demand!A:B,2,TRUE)</f>
        <v>250</v>
      </c>
      <c r="AB350">
        <f t="shared" si="247"/>
        <v>269</v>
      </c>
      <c r="AC350">
        <f t="shared" si="253"/>
        <v>200</v>
      </c>
      <c r="AD350">
        <f t="shared" si="254"/>
        <v>50</v>
      </c>
      <c r="AE350">
        <f t="shared" si="255"/>
        <v>-19</v>
      </c>
      <c r="AF350">
        <f t="shared" si="282"/>
        <v>50</v>
      </c>
      <c r="AG350">
        <f t="shared" si="282"/>
        <v>19</v>
      </c>
      <c r="AH350">
        <f t="shared" si="283"/>
        <v>0</v>
      </c>
      <c r="AI350">
        <f t="shared" si="283"/>
        <v>0</v>
      </c>
      <c r="AJ350">
        <f t="shared" si="283"/>
        <v>0</v>
      </c>
      <c r="AK350">
        <f t="shared" si="279"/>
        <v>0</v>
      </c>
      <c r="AL350">
        <f t="shared" si="279"/>
        <v>0</v>
      </c>
      <c r="AM350">
        <f t="shared" si="279"/>
        <v>0</v>
      </c>
      <c r="AN350">
        <f t="shared" si="248"/>
        <v>0</v>
      </c>
      <c r="AO350">
        <f t="shared" si="284"/>
        <v>0</v>
      </c>
      <c r="AP350">
        <f t="shared" si="284"/>
        <v>0</v>
      </c>
      <c r="AQ350">
        <f t="shared" si="284"/>
        <v>0</v>
      </c>
      <c r="AR350">
        <f t="shared" si="280"/>
        <v>0</v>
      </c>
      <c r="AS350">
        <f t="shared" si="280"/>
        <v>0</v>
      </c>
      <c r="AT350">
        <f t="shared" si="280"/>
        <v>0</v>
      </c>
      <c r="AU350" t="b">
        <f t="shared" si="256"/>
        <v>0</v>
      </c>
      <c r="AV350" t="b">
        <f t="shared" si="257"/>
        <v>1</v>
      </c>
      <c r="AW350" t="b">
        <f t="shared" si="249"/>
        <v>1</v>
      </c>
      <c r="AX350">
        <f t="shared" si="250"/>
        <v>1</v>
      </c>
      <c r="AY350">
        <f t="shared" si="285"/>
        <v>0</v>
      </c>
      <c r="AZ350">
        <f t="shared" si="285"/>
        <v>1</v>
      </c>
      <c r="BA350">
        <f t="shared" si="285"/>
        <v>0</v>
      </c>
      <c r="BB350">
        <f t="shared" si="281"/>
        <v>1</v>
      </c>
      <c r="BC350">
        <f t="shared" si="281"/>
        <v>0</v>
      </c>
      <c r="BD350">
        <f t="shared" si="281"/>
        <v>0</v>
      </c>
      <c r="BE350">
        <f t="shared" si="258"/>
        <v>0</v>
      </c>
      <c r="BF350">
        <f t="shared" si="259"/>
        <v>0</v>
      </c>
      <c r="BG350">
        <f t="shared" si="260"/>
        <v>0</v>
      </c>
      <c r="BH350">
        <f t="shared" si="261"/>
        <v>0</v>
      </c>
      <c r="BI350">
        <f t="shared" si="262"/>
        <v>0</v>
      </c>
      <c r="BJ350">
        <f t="shared" si="263"/>
        <v>0</v>
      </c>
      <c r="BK350">
        <f t="shared" si="264"/>
        <v>0</v>
      </c>
      <c r="BL350">
        <f t="shared" si="265"/>
        <v>0</v>
      </c>
      <c r="BM350">
        <f t="shared" si="266"/>
        <v>0</v>
      </c>
      <c r="BN350">
        <f t="shared" si="267"/>
        <v>0</v>
      </c>
      <c r="BO350">
        <f t="shared" si="268"/>
        <v>0</v>
      </c>
      <c r="BP350">
        <f t="shared" si="269"/>
        <v>0</v>
      </c>
      <c r="BQ350">
        <f t="shared" si="270"/>
        <v>0</v>
      </c>
      <c r="BR350">
        <f t="shared" si="271"/>
        <v>0</v>
      </c>
      <c r="BS350">
        <f t="shared" si="272"/>
        <v>1</v>
      </c>
      <c r="BT350">
        <f t="shared" si="273"/>
        <v>0</v>
      </c>
      <c r="BU350">
        <f t="shared" si="274"/>
        <v>1</v>
      </c>
      <c r="BV350">
        <f t="shared" si="275"/>
        <v>0</v>
      </c>
      <c r="BW350">
        <f t="shared" si="276"/>
        <v>1</v>
      </c>
      <c r="BX350">
        <f t="shared" si="277"/>
        <v>0</v>
      </c>
      <c r="BY350">
        <f t="shared" si="278"/>
        <v>0</v>
      </c>
      <c r="BZ350">
        <v>1</v>
      </c>
    </row>
    <row r="351" spans="1:78" x14ac:dyDescent="0.2">
      <c r="A351">
        <v>5</v>
      </c>
      <c r="B351">
        <v>950</v>
      </c>
      <c r="C351" t="s">
        <v>51</v>
      </c>
      <c r="D351">
        <v>6</v>
      </c>
      <c r="E351">
        <v>250</v>
      </c>
      <c r="F351">
        <v>3</v>
      </c>
      <c r="G351">
        <v>6</v>
      </c>
      <c r="H351" s="2">
        <v>2.06</v>
      </c>
      <c r="I351" s="1"/>
      <c r="J351">
        <f t="shared" si="251"/>
        <v>1</v>
      </c>
      <c r="K351">
        <f t="shared" si="239"/>
        <v>0</v>
      </c>
      <c r="L351">
        <f t="shared" si="240"/>
        <v>0</v>
      </c>
      <c r="M351">
        <f t="shared" si="241"/>
        <v>0</v>
      </c>
      <c r="N351">
        <f t="shared" si="242"/>
        <v>0</v>
      </c>
      <c r="O351">
        <f t="shared" si="243"/>
        <v>0</v>
      </c>
      <c r="P351">
        <f t="shared" si="244"/>
        <v>1</v>
      </c>
      <c r="Q351">
        <f t="shared" si="245"/>
        <v>0</v>
      </c>
      <c r="R351">
        <f t="shared" si="246"/>
        <v>0</v>
      </c>
      <c r="S351">
        <f>VLOOKUP(D351,[1]stage!A:B,2,TRUE)</f>
        <v>0</v>
      </c>
      <c r="T351">
        <f t="shared" si="252"/>
        <v>0</v>
      </c>
      <c r="U351">
        <v>0</v>
      </c>
      <c r="V351">
        <v>1</v>
      </c>
      <c r="W351">
        <v>0</v>
      </c>
      <c r="X351">
        <v>1</v>
      </c>
      <c r="Y351">
        <v>0</v>
      </c>
      <c r="Z351">
        <v>0</v>
      </c>
      <c r="AA351">
        <f>VLOOKUP(D351,[1]Demand!A:B,2,TRUE)</f>
        <v>19</v>
      </c>
      <c r="AB351">
        <f t="shared" si="247"/>
        <v>250</v>
      </c>
      <c r="AC351">
        <f t="shared" si="253"/>
        <v>250</v>
      </c>
      <c r="AD351">
        <f t="shared" si="254"/>
        <v>0</v>
      </c>
      <c r="AE351">
        <f t="shared" si="255"/>
        <v>0</v>
      </c>
      <c r="AF351">
        <f t="shared" si="282"/>
        <v>0</v>
      </c>
      <c r="AG351">
        <f t="shared" si="282"/>
        <v>0</v>
      </c>
      <c r="AH351">
        <f t="shared" si="283"/>
        <v>0</v>
      </c>
      <c r="AI351">
        <f t="shared" si="283"/>
        <v>0</v>
      </c>
      <c r="AJ351">
        <f t="shared" si="283"/>
        <v>0</v>
      </c>
      <c r="AK351">
        <f t="shared" si="279"/>
        <v>0</v>
      </c>
      <c r="AL351">
        <f t="shared" si="279"/>
        <v>0</v>
      </c>
      <c r="AM351">
        <f t="shared" si="279"/>
        <v>0</v>
      </c>
      <c r="AN351">
        <f t="shared" si="248"/>
        <v>0</v>
      </c>
      <c r="AO351">
        <f t="shared" si="284"/>
        <v>0</v>
      </c>
      <c r="AP351">
        <f t="shared" si="284"/>
        <v>0</v>
      </c>
      <c r="AQ351">
        <f t="shared" si="284"/>
        <v>0</v>
      </c>
      <c r="AR351">
        <f t="shared" si="280"/>
        <v>0</v>
      </c>
      <c r="AS351">
        <f t="shared" si="280"/>
        <v>0</v>
      </c>
      <c r="AT351">
        <f t="shared" si="280"/>
        <v>0</v>
      </c>
      <c r="AU351" t="b">
        <f t="shared" si="256"/>
        <v>0</v>
      </c>
      <c r="AV351" t="b">
        <f t="shared" si="257"/>
        <v>0</v>
      </c>
      <c r="AW351" t="b">
        <f t="shared" si="249"/>
        <v>0</v>
      </c>
      <c r="AX351">
        <f t="shared" si="250"/>
        <v>0</v>
      </c>
      <c r="AY351">
        <f t="shared" si="285"/>
        <v>0</v>
      </c>
      <c r="AZ351">
        <f t="shared" si="285"/>
        <v>0</v>
      </c>
      <c r="BA351">
        <f t="shared" si="285"/>
        <v>0</v>
      </c>
      <c r="BB351">
        <f t="shared" si="281"/>
        <v>0</v>
      </c>
      <c r="BC351">
        <f t="shared" si="281"/>
        <v>0</v>
      </c>
      <c r="BD351">
        <f t="shared" si="281"/>
        <v>0</v>
      </c>
      <c r="BE351">
        <f t="shared" si="258"/>
        <v>0</v>
      </c>
      <c r="BF351">
        <f t="shared" si="259"/>
        <v>0</v>
      </c>
      <c r="BG351">
        <f t="shared" si="260"/>
        <v>0</v>
      </c>
      <c r="BH351">
        <f t="shared" si="261"/>
        <v>0</v>
      </c>
      <c r="BI351">
        <f t="shared" si="262"/>
        <v>0</v>
      </c>
      <c r="BJ351">
        <f t="shared" si="263"/>
        <v>0</v>
      </c>
      <c r="BK351">
        <f t="shared" si="264"/>
        <v>0</v>
      </c>
      <c r="BL351">
        <f t="shared" si="265"/>
        <v>0</v>
      </c>
      <c r="BM351">
        <f t="shared" si="266"/>
        <v>0</v>
      </c>
      <c r="BN351">
        <f t="shared" si="267"/>
        <v>0</v>
      </c>
      <c r="BO351">
        <f t="shared" si="268"/>
        <v>0</v>
      </c>
      <c r="BP351">
        <f t="shared" si="269"/>
        <v>0</v>
      </c>
      <c r="BQ351">
        <f t="shared" si="270"/>
        <v>0</v>
      </c>
      <c r="BR351">
        <f t="shared" si="271"/>
        <v>0</v>
      </c>
      <c r="BS351">
        <f t="shared" si="272"/>
        <v>1</v>
      </c>
      <c r="BT351">
        <f t="shared" si="273"/>
        <v>0</v>
      </c>
      <c r="BU351">
        <f t="shared" si="274"/>
        <v>1</v>
      </c>
      <c r="BV351">
        <f t="shared" si="275"/>
        <v>0</v>
      </c>
      <c r="BW351">
        <f t="shared" si="276"/>
        <v>1</v>
      </c>
      <c r="BX351">
        <f t="shared" si="277"/>
        <v>0</v>
      </c>
      <c r="BY351">
        <f t="shared" si="278"/>
        <v>0</v>
      </c>
      <c r="BZ351">
        <v>1</v>
      </c>
    </row>
    <row r="352" spans="1:78" x14ac:dyDescent="0.2">
      <c r="A352">
        <v>5</v>
      </c>
      <c r="B352">
        <v>950</v>
      </c>
      <c r="C352" t="s">
        <v>51</v>
      </c>
      <c r="D352">
        <v>7</v>
      </c>
      <c r="E352">
        <v>150</v>
      </c>
      <c r="F352">
        <v>3</v>
      </c>
      <c r="G352">
        <v>6</v>
      </c>
      <c r="H352" s="2">
        <v>2.06</v>
      </c>
      <c r="I352" s="1"/>
      <c r="J352">
        <f t="shared" si="251"/>
        <v>1</v>
      </c>
      <c r="K352">
        <f t="shared" si="239"/>
        <v>0</v>
      </c>
      <c r="L352">
        <f t="shared" si="240"/>
        <v>0</v>
      </c>
      <c r="M352">
        <f t="shared" si="241"/>
        <v>0</v>
      </c>
      <c r="N352">
        <f t="shared" si="242"/>
        <v>0</v>
      </c>
      <c r="O352">
        <f t="shared" si="243"/>
        <v>0</v>
      </c>
      <c r="P352">
        <f t="shared" si="244"/>
        <v>0</v>
      </c>
      <c r="Q352">
        <f t="shared" si="245"/>
        <v>1</v>
      </c>
      <c r="R352">
        <f t="shared" si="246"/>
        <v>0</v>
      </c>
      <c r="S352">
        <f>VLOOKUP(D352,[1]stage!A:B,2,TRUE)</f>
        <v>0</v>
      </c>
      <c r="T352">
        <f t="shared" si="252"/>
        <v>0</v>
      </c>
      <c r="U352">
        <v>0</v>
      </c>
      <c r="V352">
        <v>1</v>
      </c>
      <c r="W352">
        <v>0</v>
      </c>
      <c r="X352">
        <v>1</v>
      </c>
      <c r="Y352">
        <v>0</v>
      </c>
      <c r="Z352">
        <v>0</v>
      </c>
      <c r="AA352">
        <f>VLOOKUP(D352,[1]Demand!A:B,2,TRUE)</f>
        <v>321</v>
      </c>
      <c r="AB352">
        <f t="shared" si="247"/>
        <v>19</v>
      </c>
      <c r="AC352">
        <f t="shared" si="253"/>
        <v>250</v>
      </c>
      <c r="AD352">
        <f t="shared" si="254"/>
        <v>-100</v>
      </c>
      <c r="AE352">
        <f t="shared" si="255"/>
        <v>131</v>
      </c>
      <c r="AF352">
        <f t="shared" si="282"/>
        <v>100</v>
      </c>
      <c r="AG352">
        <f t="shared" si="282"/>
        <v>131</v>
      </c>
      <c r="AH352">
        <f t="shared" si="283"/>
        <v>0</v>
      </c>
      <c r="AI352">
        <f t="shared" si="283"/>
        <v>0</v>
      </c>
      <c r="AJ352">
        <f t="shared" si="283"/>
        <v>0</v>
      </c>
      <c r="AK352">
        <f t="shared" si="279"/>
        <v>0</v>
      </c>
      <c r="AL352">
        <f t="shared" si="279"/>
        <v>0</v>
      </c>
      <c r="AM352">
        <f t="shared" si="279"/>
        <v>0</v>
      </c>
      <c r="AN352">
        <f t="shared" si="248"/>
        <v>1</v>
      </c>
      <c r="AO352">
        <f t="shared" si="284"/>
        <v>0</v>
      </c>
      <c r="AP352">
        <f t="shared" si="284"/>
        <v>1</v>
      </c>
      <c r="AQ352">
        <f t="shared" si="284"/>
        <v>0</v>
      </c>
      <c r="AR352">
        <f t="shared" si="280"/>
        <v>1</v>
      </c>
      <c r="AS352">
        <f t="shared" si="280"/>
        <v>0</v>
      </c>
      <c r="AT352">
        <f t="shared" si="280"/>
        <v>0</v>
      </c>
      <c r="AU352" t="b">
        <f t="shared" si="256"/>
        <v>1</v>
      </c>
      <c r="AV352" t="b">
        <f t="shared" si="257"/>
        <v>0</v>
      </c>
      <c r="AW352" t="b">
        <f t="shared" si="249"/>
        <v>1</v>
      </c>
      <c r="AX352">
        <f t="shared" si="250"/>
        <v>1</v>
      </c>
      <c r="AY352">
        <f t="shared" si="285"/>
        <v>0</v>
      </c>
      <c r="AZ352">
        <f t="shared" si="285"/>
        <v>1</v>
      </c>
      <c r="BA352">
        <f t="shared" si="285"/>
        <v>0</v>
      </c>
      <c r="BB352">
        <f t="shared" si="281"/>
        <v>1</v>
      </c>
      <c r="BC352">
        <f t="shared" si="281"/>
        <v>0</v>
      </c>
      <c r="BD352">
        <f t="shared" si="281"/>
        <v>0</v>
      </c>
      <c r="BE352">
        <f t="shared" si="258"/>
        <v>0</v>
      </c>
      <c r="BF352">
        <f t="shared" si="259"/>
        <v>0</v>
      </c>
      <c r="BG352">
        <f t="shared" si="260"/>
        <v>0</v>
      </c>
      <c r="BH352">
        <f t="shared" si="261"/>
        <v>0</v>
      </c>
      <c r="BI352">
        <f t="shared" si="262"/>
        <v>0</v>
      </c>
      <c r="BJ352">
        <f t="shared" si="263"/>
        <v>0</v>
      </c>
      <c r="BK352">
        <f t="shared" si="264"/>
        <v>0</v>
      </c>
      <c r="BL352">
        <f t="shared" si="265"/>
        <v>0</v>
      </c>
      <c r="BM352">
        <f t="shared" si="266"/>
        <v>0</v>
      </c>
      <c r="BN352">
        <f t="shared" si="267"/>
        <v>0</v>
      </c>
      <c r="BO352">
        <f t="shared" si="268"/>
        <v>0</v>
      </c>
      <c r="BP352">
        <f t="shared" si="269"/>
        <v>0</v>
      </c>
      <c r="BQ352">
        <f t="shared" si="270"/>
        <v>0</v>
      </c>
      <c r="BR352">
        <f t="shared" si="271"/>
        <v>0</v>
      </c>
      <c r="BS352">
        <f t="shared" si="272"/>
        <v>1</v>
      </c>
      <c r="BT352">
        <f t="shared" si="273"/>
        <v>0</v>
      </c>
      <c r="BU352">
        <f t="shared" si="274"/>
        <v>1</v>
      </c>
      <c r="BV352">
        <f t="shared" si="275"/>
        <v>0</v>
      </c>
      <c r="BW352">
        <f t="shared" si="276"/>
        <v>1</v>
      </c>
      <c r="BX352">
        <f t="shared" si="277"/>
        <v>0</v>
      </c>
      <c r="BY352">
        <f t="shared" si="278"/>
        <v>0</v>
      </c>
      <c r="BZ352">
        <v>1</v>
      </c>
    </row>
    <row r="353" spans="1:78" x14ac:dyDescent="0.2">
      <c r="A353">
        <v>5</v>
      </c>
      <c r="B353">
        <v>950</v>
      </c>
      <c r="C353" t="s">
        <v>51</v>
      </c>
      <c r="D353">
        <v>8</v>
      </c>
      <c r="E353">
        <v>300</v>
      </c>
      <c r="F353">
        <v>3</v>
      </c>
      <c r="G353">
        <v>6</v>
      </c>
      <c r="H353" s="2">
        <v>2.06</v>
      </c>
      <c r="I353" s="1"/>
      <c r="J353">
        <f t="shared" si="251"/>
        <v>1</v>
      </c>
      <c r="K353">
        <f t="shared" si="239"/>
        <v>0</v>
      </c>
      <c r="L353">
        <f t="shared" si="240"/>
        <v>0</v>
      </c>
      <c r="M353">
        <f t="shared" si="241"/>
        <v>0</v>
      </c>
      <c r="N353">
        <f t="shared" si="242"/>
        <v>0</v>
      </c>
      <c r="O353">
        <f t="shared" si="243"/>
        <v>0</v>
      </c>
      <c r="P353">
        <f t="shared" si="244"/>
        <v>0</v>
      </c>
      <c r="Q353">
        <f t="shared" si="245"/>
        <v>0</v>
      </c>
      <c r="R353">
        <f t="shared" si="246"/>
        <v>1</v>
      </c>
      <c r="S353">
        <f>VLOOKUP(D353,[1]stage!A:B,2,TRUE)</f>
        <v>0</v>
      </c>
      <c r="T353">
        <f t="shared" si="252"/>
        <v>0</v>
      </c>
      <c r="U353">
        <v>0</v>
      </c>
      <c r="V353">
        <v>1</v>
      </c>
      <c r="W353">
        <v>0</v>
      </c>
      <c r="X353">
        <v>1</v>
      </c>
      <c r="Y353">
        <v>0</v>
      </c>
      <c r="Z353">
        <v>0</v>
      </c>
      <c r="AA353">
        <f>VLOOKUP(D353,[1]Demand!A:B,2,TRUE)</f>
        <v>414</v>
      </c>
      <c r="AB353">
        <f t="shared" si="247"/>
        <v>321</v>
      </c>
      <c r="AC353">
        <f t="shared" si="253"/>
        <v>150</v>
      </c>
      <c r="AD353">
        <f t="shared" si="254"/>
        <v>150</v>
      </c>
      <c r="AE353">
        <f t="shared" si="255"/>
        <v>-21</v>
      </c>
      <c r="AF353">
        <f t="shared" si="282"/>
        <v>150</v>
      </c>
      <c r="AG353">
        <f t="shared" si="282"/>
        <v>21</v>
      </c>
      <c r="AH353">
        <f t="shared" si="283"/>
        <v>0</v>
      </c>
      <c r="AI353">
        <f t="shared" si="283"/>
        <v>0</v>
      </c>
      <c r="AJ353">
        <f t="shared" si="283"/>
        <v>0</v>
      </c>
      <c r="AK353">
        <f t="shared" si="279"/>
        <v>0</v>
      </c>
      <c r="AL353">
        <f t="shared" si="279"/>
        <v>0</v>
      </c>
      <c r="AM353">
        <f t="shared" si="279"/>
        <v>0</v>
      </c>
      <c r="AN353">
        <f t="shared" si="248"/>
        <v>0</v>
      </c>
      <c r="AO353">
        <f t="shared" si="284"/>
        <v>0</v>
      </c>
      <c r="AP353">
        <f t="shared" si="284"/>
        <v>0</v>
      </c>
      <c r="AQ353">
        <f t="shared" si="284"/>
        <v>0</v>
      </c>
      <c r="AR353">
        <f t="shared" si="280"/>
        <v>0</v>
      </c>
      <c r="AS353">
        <f t="shared" si="280"/>
        <v>0</v>
      </c>
      <c r="AT353">
        <f t="shared" si="280"/>
        <v>0</v>
      </c>
      <c r="AU353" t="b">
        <f t="shared" si="256"/>
        <v>0</v>
      </c>
      <c r="AV353" t="b">
        <f t="shared" si="257"/>
        <v>1</v>
      </c>
      <c r="AW353" t="b">
        <f t="shared" si="249"/>
        <v>1</v>
      </c>
      <c r="AX353">
        <f t="shared" si="250"/>
        <v>1</v>
      </c>
      <c r="AY353">
        <f t="shared" si="285"/>
        <v>0</v>
      </c>
      <c r="AZ353">
        <f t="shared" si="285"/>
        <v>1</v>
      </c>
      <c r="BA353">
        <f t="shared" si="285"/>
        <v>0</v>
      </c>
      <c r="BB353">
        <f t="shared" si="281"/>
        <v>1</v>
      </c>
      <c r="BC353">
        <f t="shared" si="281"/>
        <v>0</v>
      </c>
      <c r="BD353">
        <f t="shared" si="281"/>
        <v>0</v>
      </c>
      <c r="BE353">
        <f t="shared" si="258"/>
        <v>0</v>
      </c>
      <c r="BF353">
        <f t="shared" si="259"/>
        <v>0</v>
      </c>
      <c r="BG353">
        <f t="shared" si="260"/>
        <v>0</v>
      </c>
      <c r="BH353">
        <f t="shared" si="261"/>
        <v>0</v>
      </c>
      <c r="BI353">
        <f t="shared" si="262"/>
        <v>0</v>
      </c>
      <c r="BJ353">
        <f t="shared" si="263"/>
        <v>0</v>
      </c>
      <c r="BK353">
        <f t="shared" si="264"/>
        <v>0</v>
      </c>
      <c r="BL353">
        <f t="shared" si="265"/>
        <v>0</v>
      </c>
      <c r="BM353">
        <f t="shared" si="266"/>
        <v>0</v>
      </c>
      <c r="BN353">
        <f t="shared" si="267"/>
        <v>0</v>
      </c>
      <c r="BO353">
        <f t="shared" si="268"/>
        <v>0</v>
      </c>
      <c r="BP353">
        <f t="shared" si="269"/>
        <v>0</v>
      </c>
      <c r="BQ353">
        <f t="shared" si="270"/>
        <v>0</v>
      </c>
      <c r="BR353">
        <f t="shared" si="271"/>
        <v>0</v>
      </c>
      <c r="BS353">
        <f t="shared" si="272"/>
        <v>1</v>
      </c>
      <c r="BT353">
        <f t="shared" si="273"/>
        <v>0</v>
      </c>
      <c r="BU353">
        <f t="shared" si="274"/>
        <v>1</v>
      </c>
      <c r="BV353">
        <f t="shared" si="275"/>
        <v>0</v>
      </c>
      <c r="BW353">
        <f t="shared" si="276"/>
        <v>1</v>
      </c>
      <c r="BX353">
        <f t="shared" si="277"/>
        <v>0</v>
      </c>
      <c r="BY353">
        <f t="shared" si="278"/>
        <v>0</v>
      </c>
      <c r="BZ353">
        <v>1</v>
      </c>
    </row>
    <row r="354" spans="1:78" x14ac:dyDescent="0.2">
      <c r="A354">
        <v>5</v>
      </c>
      <c r="B354">
        <v>951</v>
      </c>
      <c r="C354" t="s">
        <v>52</v>
      </c>
      <c r="D354">
        <v>1</v>
      </c>
      <c r="E354">
        <v>50</v>
      </c>
      <c r="F354">
        <v>2</v>
      </c>
      <c r="G354">
        <v>4</v>
      </c>
      <c r="H354" s="2">
        <v>2.06</v>
      </c>
      <c r="I354" s="1"/>
      <c r="J354">
        <f t="shared" si="251"/>
        <v>0</v>
      </c>
      <c r="K354">
        <f t="shared" si="239"/>
        <v>1</v>
      </c>
      <c r="L354">
        <f t="shared" si="240"/>
        <v>0</v>
      </c>
      <c r="M354">
        <f t="shared" si="241"/>
        <v>0</v>
      </c>
      <c r="N354">
        <f t="shared" si="242"/>
        <v>0</v>
      </c>
      <c r="O354">
        <f t="shared" si="243"/>
        <v>0</v>
      </c>
      <c r="P354">
        <f t="shared" si="244"/>
        <v>0</v>
      </c>
      <c r="Q354">
        <f t="shared" si="245"/>
        <v>0</v>
      </c>
      <c r="R354">
        <f t="shared" si="246"/>
        <v>0</v>
      </c>
      <c r="S354">
        <f>VLOOKUP(D354,[1]stage!A:B,2,TRUE)</f>
        <v>0</v>
      </c>
      <c r="T354">
        <f t="shared" si="252"/>
        <v>0</v>
      </c>
      <c r="U354">
        <v>0</v>
      </c>
      <c r="V354">
        <v>1</v>
      </c>
      <c r="W354">
        <v>0</v>
      </c>
      <c r="X354">
        <v>1</v>
      </c>
      <c r="Y354">
        <v>0</v>
      </c>
      <c r="Z354">
        <v>0</v>
      </c>
      <c r="AA354">
        <f>VLOOKUP(D354,[1]Demand!A:B,2,TRUE)</f>
        <v>423</v>
      </c>
      <c r="AB354">
        <f t="shared" si="247"/>
        <v>414</v>
      </c>
      <c r="AC354">
        <f t="shared" si="253"/>
        <v>300</v>
      </c>
      <c r="AD354">
        <f t="shared" si="254"/>
        <v>-250</v>
      </c>
      <c r="AE354">
        <f t="shared" si="255"/>
        <v>-364</v>
      </c>
      <c r="AF354">
        <f t="shared" si="282"/>
        <v>250</v>
      </c>
      <c r="AG354">
        <f t="shared" si="282"/>
        <v>364</v>
      </c>
      <c r="AH354">
        <f t="shared" si="283"/>
        <v>0</v>
      </c>
      <c r="AI354">
        <f t="shared" si="283"/>
        <v>0</v>
      </c>
      <c r="AJ354">
        <f t="shared" si="283"/>
        <v>0</v>
      </c>
      <c r="AK354">
        <f t="shared" si="279"/>
        <v>0</v>
      </c>
      <c r="AL354">
        <f t="shared" si="279"/>
        <v>0</v>
      </c>
      <c r="AM354">
        <f t="shared" si="279"/>
        <v>0</v>
      </c>
      <c r="AN354">
        <f t="shared" si="248"/>
        <v>0</v>
      </c>
      <c r="AO354">
        <f t="shared" si="284"/>
        <v>0</v>
      </c>
      <c r="AP354">
        <f t="shared" si="284"/>
        <v>0</v>
      </c>
      <c r="AQ354">
        <f t="shared" si="284"/>
        <v>0</v>
      </c>
      <c r="AR354">
        <f t="shared" si="280"/>
        <v>0</v>
      </c>
      <c r="AS354">
        <f t="shared" si="280"/>
        <v>0</v>
      </c>
      <c r="AT354">
        <f t="shared" si="280"/>
        <v>0</v>
      </c>
      <c r="AU354" t="b">
        <f t="shared" si="256"/>
        <v>0</v>
      </c>
      <c r="AV354" t="b">
        <f t="shared" si="257"/>
        <v>0</v>
      </c>
      <c r="AW354" t="b">
        <f t="shared" si="249"/>
        <v>0</v>
      </c>
      <c r="AX354">
        <f t="shared" si="250"/>
        <v>0</v>
      </c>
      <c r="AY354">
        <f t="shared" si="285"/>
        <v>0</v>
      </c>
      <c r="AZ354">
        <f t="shared" si="285"/>
        <v>0</v>
      </c>
      <c r="BA354">
        <f t="shared" si="285"/>
        <v>0</v>
      </c>
      <c r="BB354">
        <f t="shared" si="281"/>
        <v>0</v>
      </c>
      <c r="BC354">
        <f t="shared" si="281"/>
        <v>0</v>
      </c>
      <c r="BD354">
        <f t="shared" si="281"/>
        <v>0</v>
      </c>
      <c r="BE354">
        <f t="shared" si="258"/>
        <v>0</v>
      </c>
      <c r="BF354">
        <f t="shared" si="259"/>
        <v>0</v>
      </c>
      <c r="BG354">
        <f t="shared" si="260"/>
        <v>0</v>
      </c>
      <c r="BH354">
        <f t="shared" si="261"/>
        <v>0</v>
      </c>
      <c r="BI354">
        <f t="shared" si="262"/>
        <v>0</v>
      </c>
      <c r="BJ354">
        <f t="shared" si="263"/>
        <v>0</v>
      </c>
      <c r="BK354">
        <f t="shared" si="264"/>
        <v>0</v>
      </c>
      <c r="BL354">
        <f t="shared" si="265"/>
        <v>1</v>
      </c>
      <c r="BM354">
        <f t="shared" si="266"/>
        <v>0</v>
      </c>
      <c r="BN354">
        <f t="shared" si="267"/>
        <v>1</v>
      </c>
      <c r="BO354">
        <f t="shared" si="268"/>
        <v>0</v>
      </c>
      <c r="BP354">
        <f t="shared" si="269"/>
        <v>1</v>
      </c>
      <c r="BQ354">
        <f t="shared" si="270"/>
        <v>0</v>
      </c>
      <c r="BR354">
        <f t="shared" si="271"/>
        <v>0</v>
      </c>
      <c r="BS354">
        <f t="shared" si="272"/>
        <v>0</v>
      </c>
      <c r="BT354">
        <f t="shared" si="273"/>
        <v>0</v>
      </c>
      <c r="BU354">
        <f t="shared" si="274"/>
        <v>0</v>
      </c>
      <c r="BV354">
        <f t="shared" si="275"/>
        <v>0</v>
      </c>
      <c r="BW354">
        <f t="shared" si="276"/>
        <v>0</v>
      </c>
      <c r="BX354">
        <f t="shared" si="277"/>
        <v>0</v>
      </c>
      <c r="BY354">
        <f t="shared" si="278"/>
        <v>0</v>
      </c>
      <c r="BZ354">
        <v>1</v>
      </c>
    </row>
    <row r="355" spans="1:78" x14ac:dyDescent="0.2">
      <c r="A355">
        <v>5</v>
      </c>
      <c r="B355">
        <v>951</v>
      </c>
      <c r="C355" t="s">
        <v>52</v>
      </c>
      <c r="D355">
        <v>2</v>
      </c>
      <c r="E355">
        <v>400</v>
      </c>
      <c r="F355">
        <v>2</v>
      </c>
      <c r="G355">
        <v>4</v>
      </c>
      <c r="H355" s="2">
        <v>2.06</v>
      </c>
      <c r="I355" s="1"/>
      <c r="J355">
        <f t="shared" si="251"/>
        <v>0</v>
      </c>
      <c r="K355">
        <f t="shared" si="239"/>
        <v>0</v>
      </c>
      <c r="L355">
        <f t="shared" si="240"/>
        <v>1</v>
      </c>
      <c r="M355">
        <f t="shared" si="241"/>
        <v>0</v>
      </c>
      <c r="N355">
        <f t="shared" si="242"/>
        <v>0</v>
      </c>
      <c r="O355">
        <f t="shared" si="243"/>
        <v>0</v>
      </c>
      <c r="P355">
        <f t="shared" si="244"/>
        <v>0</v>
      </c>
      <c r="Q355">
        <f t="shared" si="245"/>
        <v>0</v>
      </c>
      <c r="R355">
        <f t="shared" si="246"/>
        <v>0</v>
      </c>
      <c r="S355">
        <f>VLOOKUP(D355,[1]stage!A:B,2,TRUE)</f>
        <v>1</v>
      </c>
      <c r="T355">
        <f t="shared" si="252"/>
        <v>1</v>
      </c>
      <c r="U355">
        <v>0</v>
      </c>
      <c r="V355">
        <v>1</v>
      </c>
      <c r="W355">
        <v>0</v>
      </c>
      <c r="X355">
        <v>1</v>
      </c>
      <c r="Y355">
        <v>0</v>
      </c>
      <c r="Z355">
        <v>0</v>
      </c>
      <c r="AA355">
        <f>VLOOKUP(D355,[1]Demand!A:B,2,TRUE)</f>
        <v>152</v>
      </c>
      <c r="AB355">
        <f t="shared" si="247"/>
        <v>423</v>
      </c>
      <c r="AC355">
        <f t="shared" si="253"/>
        <v>50</v>
      </c>
      <c r="AD355">
        <f t="shared" si="254"/>
        <v>350</v>
      </c>
      <c r="AE355">
        <f t="shared" si="255"/>
        <v>-23</v>
      </c>
      <c r="AF355">
        <f t="shared" si="282"/>
        <v>350</v>
      </c>
      <c r="AG355">
        <f t="shared" si="282"/>
        <v>23</v>
      </c>
      <c r="AH355">
        <f t="shared" si="283"/>
        <v>0</v>
      </c>
      <c r="AI355">
        <f t="shared" si="283"/>
        <v>1</v>
      </c>
      <c r="AJ355">
        <f t="shared" si="283"/>
        <v>0</v>
      </c>
      <c r="AK355">
        <f t="shared" si="279"/>
        <v>1</v>
      </c>
      <c r="AL355">
        <f t="shared" si="279"/>
        <v>0</v>
      </c>
      <c r="AM355">
        <f t="shared" si="279"/>
        <v>0</v>
      </c>
      <c r="AN355">
        <f t="shared" si="248"/>
        <v>0</v>
      </c>
      <c r="AO355">
        <f t="shared" si="284"/>
        <v>0</v>
      </c>
      <c r="AP355">
        <f t="shared" si="284"/>
        <v>0</v>
      </c>
      <c r="AQ355">
        <f t="shared" si="284"/>
        <v>0</v>
      </c>
      <c r="AR355">
        <f t="shared" si="280"/>
        <v>0</v>
      </c>
      <c r="AS355">
        <f t="shared" si="280"/>
        <v>0</v>
      </c>
      <c r="AT355">
        <f t="shared" si="280"/>
        <v>0</v>
      </c>
      <c r="AU355" t="b">
        <f t="shared" si="256"/>
        <v>0</v>
      </c>
      <c r="AV355" t="b">
        <f t="shared" si="257"/>
        <v>1</v>
      </c>
      <c r="AW355" t="b">
        <f t="shared" si="249"/>
        <v>1</v>
      </c>
      <c r="AX355">
        <f t="shared" si="250"/>
        <v>1</v>
      </c>
      <c r="AY355">
        <f t="shared" si="285"/>
        <v>0</v>
      </c>
      <c r="AZ355">
        <f t="shared" si="285"/>
        <v>1</v>
      </c>
      <c r="BA355">
        <f t="shared" si="285"/>
        <v>0</v>
      </c>
      <c r="BB355">
        <f t="shared" si="281"/>
        <v>1</v>
      </c>
      <c r="BC355">
        <f t="shared" si="281"/>
        <v>0</v>
      </c>
      <c r="BD355">
        <f t="shared" si="281"/>
        <v>0</v>
      </c>
      <c r="BE355">
        <f t="shared" si="258"/>
        <v>0</v>
      </c>
      <c r="BF355">
        <f t="shared" si="259"/>
        <v>0</v>
      </c>
      <c r="BG355">
        <f t="shared" si="260"/>
        <v>0</v>
      </c>
      <c r="BH355">
        <f t="shared" si="261"/>
        <v>0</v>
      </c>
      <c r="BI355">
        <f t="shared" si="262"/>
        <v>0</v>
      </c>
      <c r="BJ355">
        <f t="shared" si="263"/>
        <v>0</v>
      </c>
      <c r="BK355">
        <f t="shared" si="264"/>
        <v>0</v>
      </c>
      <c r="BL355">
        <f t="shared" si="265"/>
        <v>1</v>
      </c>
      <c r="BM355">
        <f t="shared" si="266"/>
        <v>0</v>
      </c>
      <c r="BN355">
        <f t="shared" si="267"/>
        <v>1</v>
      </c>
      <c r="BO355">
        <f t="shared" si="268"/>
        <v>0</v>
      </c>
      <c r="BP355">
        <f t="shared" si="269"/>
        <v>1</v>
      </c>
      <c r="BQ355">
        <f t="shared" si="270"/>
        <v>0</v>
      </c>
      <c r="BR355">
        <f t="shared" si="271"/>
        <v>0</v>
      </c>
      <c r="BS355">
        <f t="shared" si="272"/>
        <v>0</v>
      </c>
      <c r="BT355">
        <f t="shared" si="273"/>
        <v>0</v>
      </c>
      <c r="BU355">
        <f t="shared" si="274"/>
        <v>0</v>
      </c>
      <c r="BV355">
        <f t="shared" si="275"/>
        <v>0</v>
      </c>
      <c r="BW355">
        <f t="shared" si="276"/>
        <v>0</v>
      </c>
      <c r="BX355">
        <f t="shared" si="277"/>
        <v>0</v>
      </c>
      <c r="BY355">
        <f t="shared" si="278"/>
        <v>0</v>
      </c>
      <c r="BZ355">
        <v>1</v>
      </c>
    </row>
    <row r="356" spans="1:78" x14ac:dyDescent="0.2">
      <c r="A356">
        <v>5</v>
      </c>
      <c r="B356">
        <v>951</v>
      </c>
      <c r="C356" t="s">
        <v>52</v>
      </c>
      <c r="D356">
        <v>3</v>
      </c>
      <c r="E356">
        <v>100</v>
      </c>
      <c r="F356">
        <v>2</v>
      </c>
      <c r="G356">
        <v>4</v>
      </c>
      <c r="H356" s="2">
        <v>2.06</v>
      </c>
      <c r="I356" s="1"/>
      <c r="J356">
        <f t="shared" si="251"/>
        <v>0</v>
      </c>
      <c r="K356">
        <f t="shared" si="239"/>
        <v>0</v>
      </c>
      <c r="L356">
        <f t="shared" si="240"/>
        <v>0</v>
      </c>
      <c r="M356">
        <f t="shared" si="241"/>
        <v>1</v>
      </c>
      <c r="N356">
        <f t="shared" si="242"/>
        <v>0</v>
      </c>
      <c r="O356">
        <f t="shared" si="243"/>
        <v>0</v>
      </c>
      <c r="P356">
        <f t="shared" si="244"/>
        <v>0</v>
      </c>
      <c r="Q356">
        <f t="shared" si="245"/>
        <v>0</v>
      </c>
      <c r="R356">
        <f t="shared" si="246"/>
        <v>0</v>
      </c>
      <c r="S356">
        <f>VLOOKUP(D356,[1]stage!A:B,2,TRUE)</f>
        <v>1</v>
      </c>
      <c r="T356">
        <f t="shared" si="252"/>
        <v>1</v>
      </c>
      <c r="U356">
        <v>0</v>
      </c>
      <c r="V356">
        <v>1</v>
      </c>
      <c r="W356">
        <v>0</v>
      </c>
      <c r="X356">
        <v>1</v>
      </c>
      <c r="Y356">
        <v>0</v>
      </c>
      <c r="Z356">
        <v>0</v>
      </c>
      <c r="AA356">
        <f>VLOOKUP(D356,[1]Demand!A:B,2,TRUE)</f>
        <v>9</v>
      </c>
      <c r="AB356">
        <f t="shared" si="247"/>
        <v>152</v>
      </c>
      <c r="AC356">
        <f t="shared" si="253"/>
        <v>400</v>
      </c>
      <c r="AD356">
        <f t="shared" si="254"/>
        <v>-300</v>
      </c>
      <c r="AE356">
        <f t="shared" si="255"/>
        <v>-52</v>
      </c>
      <c r="AF356">
        <f t="shared" si="282"/>
        <v>300</v>
      </c>
      <c r="AG356">
        <f t="shared" si="282"/>
        <v>52</v>
      </c>
      <c r="AH356">
        <f t="shared" si="283"/>
        <v>0</v>
      </c>
      <c r="AI356">
        <f t="shared" si="283"/>
        <v>1</v>
      </c>
      <c r="AJ356">
        <f t="shared" si="283"/>
        <v>0</v>
      </c>
      <c r="AK356">
        <f t="shared" si="279"/>
        <v>1</v>
      </c>
      <c r="AL356">
        <f t="shared" si="279"/>
        <v>0</v>
      </c>
      <c r="AM356">
        <f t="shared" si="279"/>
        <v>0</v>
      </c>
      <c r="AN356">
        <f t="shared" si="248"/>
        <v>1</v>
      </c>
      <c r="AO356">
        <f t="shared" si="284"/>
        <v>0</v>
      </c>
      <c r="AP356">
        <f t="shared" si="284"/>
        <v>1</v>
      </c>
      <c r="AQ356">
        <f t="shared" si="284"/>
        <v>0</v>
      </c>
      <c r="AR356">
        <f t="shared" si="280"/>
        <v>1</v>
      </c>
      <c r="AS356">
        <f t="shared" si="280"/>
        <v>0</v>
      </c>
      <c r="AT356">
        <f t="shared" si="280"/>
        <v>0</v>
      </c>
      <c r="AU356" t="b">
        <f t="shared" si="256"/>
        <v>1</v>
      </c>
      <c r="AV356" t="b">
        <f t="shared" si="257"/>
        <v>0</v>
      </c>
      <c r="AW356" t="b">
        <f t="shared" si="249"/>
        <v>1</v>
      </c>
      <c r="AX356">
        <f t="shared" si="250"/>
        <v>1</v>
      </c>
      <c r="AY356">
        <f t="shared" si="285"/>
        <v>0</v>
      </c>
      <c r="AZ356">
        <f t="shared" si="285"/>
        <v>1</v>
      </c>
      <c r="BA356">
        <f t="shared" si="285"/>
        <v>0</v>
      </c>
      <c r="BB356">
        <f t="shared" si="281"/>
        <v>1</v>
      </c>
      <c r="BC356">
        <f t="shared" si="281"/>
        <v>0</v>
      </c>
      <c r="BD356">
        <f t="shared" si="281"/>
        <v>0</v>
      </c>
      <c r="BE356">
        <f t="shared" si="258"/>
        <v>0</v>
      </c>
      <c r="BF356">
        <f t="shared" si="259"/>
        <v>0</v>
      </c>
      <c r="BG356">
        <f t="shared" si="260"/>
        <v>0</v>
      </c>
      <c r="BH356">
        <f t="shared" si="261"/>
        <v>0</v>
      </c>
      <c r="BI356">
        <f t="shared" si="262"/>
        <v>0</v>
      </c>
      <c r="BJ356">
        <f t="shared" si="263"/>
        <v>0</v>
      </c>
      <c r="BK356">
        <f t="shared" si="264"/>
        <v>0</v>
      </c>
      <c r="BL356">
        <f t="shared" si="265"/>
        <v>1</v>
      </c>
      <c r="BM356">
        <f t="shared" si="266"/>
        <v>0</v>
      </c>
      <c r="BN356">
        <f t="shared" si="267"/>
        <v>1</v>
      </c>
      <c r="BO356">
        <f t="shared" si="268"/>
        <v>0</v>
      </c>
      <c r="BP356">
        <f t="shared" si="269"/>
        <v>1</v>
      </c>
      <c r="BQ356">
        <f t="shared" si="270"/>
        <v>0</v>
      </c>
      <c r="BR356">
        <f t="shared" si="271"/>
        <v>0</v>
      </c>
      <c r="BS356">
        <f t="shared" si="272"/>
        <v>0</v>
      </c>
      <c r="BT356">
        <f t="shared" si="273"/>
        <v>0</v>
      </c>
      <c r="BU356">
        <f t="shared" si="274"/>
        <v>0</v>
      </c>
      <c r="BV356">
        <f t="shared" si="275"/>
        <v>0</v>
      </c>
      <c r="BW356">
        <f t="shared" si="276"/>
        <v>0</v>
      </c>
      <c r="BX356">
        <f t="shared" si="277"/>
        <v>0</v>
      </c>
      <c r="BY356">
        <f t="shared" si="278"/>
        <v>0</v>
      </c>
      <c r="BZ356">
        <v>1</v>
      </c>
    </row>
    <row r="357" spans="1:78" x14ac:dyDescent="0.2">
      <c r="A357">
        <v>5</v>
      </c>
      <c r="B357">
        <v>951</v>
      </c>
      <c r="C357" t="s">
        <v>52</v>
      </c>
      <c r="D357">
        <v>4</v>
      </c>
      <c r="E357">
        <v>20</v>
      </c>
      <c r="F357">
        <v>2</v>
      </c>
      <c r="G357">
        <v>4</v>
      </c>
      <c r="H357" s="2">
        <v>2.06</v>
      </c>
      <c r="I357" s="1"/>
      <c r="J357">
        <f t="shared" si="251"/>
        <v>0</v>
      </c>
      <c r="K357">
        <f t="shared" si="239"/>
        <v>0</v>
      </c>
      <c r="L357">
        <f t="shared" si="240"/>
        <v>0</v>
      </c>
      <c r="M357">
        <f t="shared" si="241"/>
        <v>0</v>
      </c>
      <c r="N357">
        <f t="shared" si="242"/>
        <v>1</v>
      </c>
      <c r="O357">
        <f t="shared" si="243"/>
        <v>0</v>
      </c>
      <c r="P357">
        <f t="shared" si="244"/>
        <v>0</v>
      </c>
      <c r="Q357">
        <f t="shared" si="245"/>
        <v>0</v>
      </c>
      <c r="R357">
        <f t="shared" si="246"/>
        <v>0</v>
      </c>
      <c r="S357">
        <f>VLOOKUP(D357,[1]stage!A:B,2,TRUE)</f>
        <v>0</v>
      </c>
      <c r="T357">
        <f t="shared" si="252"/>
        <v>0</v>
      </c>
      <c r="U357">
        <v>0</v>
      </c>
      <c r="V357">
        <v>1</v>
      </c>
      <c r="W357">
        <v>0</v>
      </c>
      <c r="X357">
        <v>1</v>
      </c>
      <c r="Y357">
        <v>0</v>
      </c>
      <c r="Z357">
        <v>0</v>
      </c>
      <c r="AA357">
        <f>VLOOKUP(D357,[1]Demand!A:B,2,TRUE)</f>
        <v>269</v>
      </c>
      <c r="AB357">
        <f t="shared" si="247"/>
        <v>9</v>
      </c>
      <c r="AC357">
        <f t="shared" si="253"/>
        <v>100</v>
      </c>
      <c r="AD357">
        <f t="shared" si="254"/>
        <v>-80</v>
      </c>
      <c r="AE357">
        <f t="shared" si="255"/>
        <v>11</v>
      </c>
      <c r="AF357">
        <f t="shared" si="282"/>
        <v>80</v>
      </c>
      <c r="AG357">
        <f t="shared" si="282"/>
        <v>11</v>
      </c>
      <c r="AH357">
        <f t="shared" si="283"/>
        <v>0</v>
      </c>
      <c r="AI357">
        <f t="shared" si="283"/>
        <v>0</v>
      </c>
      <c r="AJ357">
        <f t="shared" si="283"/>
        <v>0</v>
      </c>
      <c r="AK357">
        <f t="shared" si="279"/>
        <v>0</v>
      </c>
      <c r="AL357">
        <f t="shared" si="279"/>
        <v>0</v>
      </c>
      <c r="AM357">
        <f t="shared" si="279"/>
        <v>0</v>
      </c>
      <c r="AN357">
        <f t="shared" si="248"/>
        <v>1</v>
      </c>
      <c r="AO357">
        <f t="shared" si="284"/>
        <v>0</v>
      </c>
      <c r="AP357">
        <f t="shared" si="284"/>
        <v>1</v>
      </c>
      <c r="AQ357">
        <f t="shared" si="284"/>
        <v>0</v>
      </c>
      <c r="AR357">
        <f t="shared" si="280"/>
        <v>1</v>
      </c>
      <c r="AS357">
        <f t="shared" si="280"/>
        <v>0</v>
      </c>
      <c r="AT357">
        <f t="shared" si="280"/>
        <v>0</v>
      </c>
      <c r="AU357" t="b">
        <f t="shared" si="256"/>
        <v>1</v>
      </c>
      <c r="AV357" t="b">
        <f t="shared" si="257"/>
        <v>0</v>
      </c>
      <c r="AW357" t="b">
        <f t="shared" si="249"/>
        <v>1</v>
      </c>
      <c r="AX357">
        <f t="shared" si="250"/>
        <v>1</v>
      </c>
      <c r="AY357">
        <f t="shared" si="285"/>
        <v>0</v>
      </c>
      <c r="AZ357">
        <f t="shared" si="285"/>
        <v>1</v>
      </c>
      <c r="BA357">
        <f t="shared" si="285"/>
        <v>0</v>
      </c>
      <c r="BB357">
        <f t="shared" si="281"/>
        <v>1</v>
      </c>
      <c r="BC357">
        <f t="shared" si="281"/>
        <v>0</v>
      </c>
      <c r="BD357">
        <f t="shared" si="281"/>
        <v>0</v>
      </c>
      <c r="BE357">
        <f t="shared" si="258"/>
        <v>0</v>
      </c>
      <c r="BF357">
        <f t="shared" si="259"/>
        <v>0</v>
      </c>
      <c r="BG357">
        <f t="shared" si="260"/>
        <v>0</v>
      </c>
      <c r="BH357">
        <f t="shared" si="261"/>
        <v>0</v>
      </c>
      <c r="BI357">
        <f t="shared" si="262"/>
        <v>0</v>
      </c>
      <c r="BJ357">
        <f t="shared" si="263"/>
        <v>0</v>
      </c>
      <c r="BK357">
        <f t="shared" si="264"/>
        <v>0</v>
      </c>
      <c r="BL357">
        <f t="shared" si="265"/>
        <v>1</v>
      </c>
      <c r="BM357">
        <f t="shared" si="266"/>
        <v>0</v>
      </c>
      <c r="BN357">
        <f t="shared" si="267"/>
        <v>1</v>
      </c>
      <c r="BO357">
        <f t="shared" si="268"/>
        <v>0</v>
      </c>
      <c r="BP357">
        <f t="shared" si="269"/>
        <v>1</v>
      </c>
      <c r="BQ357">
        <f t="shared" si="270"/>
        <v>0</v>
      </c>
      <c r="BR357">
        <f t="shared" si="271"/>
        <v>0</v>
      </c>
      <c r="BS357">
        <f t="shared" si="272"/>
        <v>0</v>
      </c>
      <c r="BT357">
        <f t="shared" si="273"/>
        <v>0</v>
      </c>
      <c r="BU357">
        <f t="shared" si="274"/>
        <v>0</v>
      </c>
      <c r="BV357">
        <f t="shared" si="275"/>
        <v>0</v>
      </c>
      <c r="BW357">
        <f t="shared" si="276"/>
        <v>0</v>
      </c>
      <c r="BX357">
        <f t="shared" si="277"/>
        <v>0</v>
      </c>
      <c r="BY357">
        <f t="shared" si="278"/>
        <v>0</v>
      </c>
      <c r="BZ357">
        <v>1</v>
      </c>
    </row>
    <row r="358" spans="1:78" x14ac:dyDescent="0.2">
      <c r="A358">
        <v>5</v>
      </c>
      <c r="B358">
        <v>951</v>
      </c>
      <c r="C358" t="s">
        <v>52</v>
      </c>
      <c r="D358">
        <v>5</v>
      </c>
      <c r="E358">
        <v>50</v>
      </c>
      <c r="F358">
        <v>2</v>
      </c>
      <c r="G358">
        <v>4</v>
      </c>
      <c r="H358" s="2">
        <v>2.06</v>
      </c>
      <c r="I358" s="1"/>
      <c r="J358">
        <f t="shared" si="251"/>
        <v>0</v>
      </c>
      <c r="K358">
        <f t="shared" si="239"/>
        <v>0</v>
      </c>
      <c r="L358">
        <f t="shared" si="240"/>
        <v>0</v>
      </c>
      <c r="M358">
        <f t="shared" si="241"/>
        <v>0</v>
      </c>
      <c r="N358">
        <f t="shared" si="242"/>
        <v>0</v>
      </c>
      <c r="O358">
        <f t="shared" si="243"/>
        <v>1</v>
      </c>
      <c r="P358">
        <f t="shared" si="244"/>
        <v>0</v>
      </c>
      <c r="Q358">
        <f t="shared" si="245"/>
        <v>0</v>
      </c>
      <c r="R358">
        <f t="shared" si="246"/>
        <v>0</v>
      </c>
      <c r="S358">
        <f>VLOOKUP(D358,[1]stage!A:B,2,TRUE)</f>
        <v>0</v>
      </c>
      <c r="T358">
        <f t="shared" si="252"/>
        <v>0</v>
      </c>
      <c r="U358">
        <v>0</v>
      </c>
      <c r="V358">
        <v>1</v>
      </c>
      <c r="W358">
        <v>0</v>
      </c>
      <c r="X358">
        <v>1</v>
      </c>
      <c r="Y358">
        <v>0</v>
      </c>
      <c r="Z358">
        <v>0</v>
      </c>
      <c r="AA358">
        <f>VLOOKUP(D358,[1]Demand!A:B,2,TRUE)</f>
        <v>250</v>
      </c>
      <c r="AB358">
        <f t="shared" si="247"/>
        <v>269</v>
      </c>
      <c r="AC358">
        <f t="shared" si="253"/>
        <v>20</v>
      </c>
      <c r="AD358">
        <f t="shared" si="254"/>
        <v>30</v>
      </c>
      <c r="AE358">
        <f t="shared" si="255"/>
        <v>-219</v>
      </c>
      <c r="AF358">
        <f t="shared" si="282"/>
        <v>30</v>
      </c>
      <c r="AG358">
        <f t="shared" si="282"/>
        <v>219</v>
      </c>
      <c r="AH358">
        <f t="shared" si="283"/>
        <v>0</v>
      </c>
      <c r="AI358">
        <f t="shared" si="283"/>
        <v>0</v>
      </c>
      <c r="AJ358">
        <f t="shared" si="283"/>
        <v>0</v>
      </c>
      <c r="AK358">
        <f t="shared" si="279"/>
        <v>0</v>
      </c>
      <c r="AL358">
        <f t="shared" si="279"/>
        <v>0</v>
      </c>
      <c r="AM358">
        <f t="shared" si="279"/>
        <v>0</v>
      </c>
      <c r="AN358">
        <f t="shared" si="248"/>
        <v>0</v>
      </c>
      <c r="AO358">
        <f t="shared" si="284"/>
        <v>0</v>
      </c>
      <c r="AP358">
        <f t="shared" si="284"/>
        <v>0</v>
      </c>
      <c r="AQ358">
        <f t="shared" si="284"/>
        <v>0</v>
      </c>
      <c r="AR358">
        <f t="shared" si="280"/>
        <v>0</v>
      </c>
      <c r="AS358">
        <f t="shared" si="280"/>
        <v>0</v>
      </c>
      <c r="AT358">
        <f t="shared" si="280"/>
        <v>0</v>
      </c>
      <c r="AU358" t="b">
        <f t="shared" si="256"/>
        <v>0</v>
      </c>
      <c r="AV358" t="b">
        <f t="shared" si="257"/>
        <v>1</v>
      </c>
      <c r="AW358" t="b">
        <f t="shared" si="249"/>
        <v>1</v>
      </c>
      <c r="AX358">
        <f t="shared" si="250"/>
        <v>1</v>
      </c>
      <c r="AY358">
        <f t="shared" si="285"/>
        <v>0</v>
      </c>
      <c r="AZ358">
        <f t="shared" si="285"/>
        <v>1</v>
      </c>
      <c r="BA358">
        <f t="shared" si="285"/>
        <v>0</v>
      </c>
      <c r="BB358">
        <f t="shared" si="281"/>
        <v>1</v>
      </c>
      <c r="BC358">
        <f t="shared" si="281"/>
        <v>0</v>
      </c>
      <c r="BD358">
        <f t="shared" si="281"/>
        <v>0</v>
      </c>
      <c r="BE358">
        <f t="shared" si="258"/>
        <v>0</v>
      </c>
      <c r="BF358">
        <f t="shared" si="259"/>
        <v>0</v>
      </c>
      <c r="BG358">
        <f t="shared" si="260"/>
        <v>0</v>
      </c>
      <c r="BH358">
        <f t="shared" si="261"/>
        <v>0</v>
      </c>
      <c r="BI358">
        <f t="shared" si="262"/>
        <v>0</v>
      </c>
      <c r="BJ358">
        <f t="shared" si="263"/>
        <v>0</v>
      </c>
      <c r="BK358">
        <f t="shared" si="264"/>
        <v>0</v>
      </c>
      <c r="BL358">
        <f t="shared" si="265"/>
        <v>1</v>
      </c>
      <c r="BM358">
        <f t="shared" si="266"/>
        <v>0</v>
      </c>
      <c r="BN358">
        <f t="shared" si="267"/>
        <v>1</v>
      </c>
      <c r="BO358">
        <f t="shared" si="268"/>
        <v>0</v>
      </c>
      <c r="BP358">
        <f t="shared" si="269"/>
        <v>1</v>
      </c>
      <c r="BQ358">
        <f t="shared" si="270"/>
        <v>0</v>
      </c>
      <c r="BR358">
        <f t="shared" si="271"/>
        <v>0</v>
      </c>
      <c r="BS358">
        <f t="shared" si="272"/>
        <v>0</v>
      </c>
      <c r="BT358">
        <f t="shared" si="273"/>
        <v>0</v>
      </c>
      <c r="BU358">
        <f t="shared" si="274"/>
        <v>0</v>
      </c>
      <c r="BV358">
        <f t="shared" si="275"/>
        <v>0</v>
      </c>
      <c r="BW358">
        <f t="shared" si="276"/>
        <v>0</v>
      </c>
      <c r="BX358">
        <f t="shared" si="277"/>
        <v>0</v>
      </c>
      <c r="BY358">
        <f t="shared" si="278"/>
        <v>0</v>
      </c>
      <c r="BZ358">
        <v>1</v>
      </c>
    </row>
    <row r="359" spans="1:78" x14ac:dyDescent="0.2">
      <c r="A359">
        <v>5</v>
      </c>
      <c r="B359">
        <v>951</v>
      </c>
      <c r="C359" t="s">
        <v>52</v>
      </c>
      <c r="D359">
        <v>6</v>
      </c>
      <c r="E359">
        <v>50</v>
      </c>
      <c r="F359">
        <v>2</v>
      </c>
      <c r="G359">
        <v>4</v>
      </c>
      <c r="H359" s="2">
        <v>2.06</v>
      </c>
      <c r="I359" s="1"/>
      <c r="J359">
        <f t="shared" si="251"/>
        <v>0</v>
      </c>
      <c r="K359">
        <f t="shared" si="239"/>
        <v>0</v>
      </c>
      <c r="L359">
        <f t="shared" si="240"/>
        <v>0</v>
      </c>
      <c r="M359">
        <f t="shared" si="241"/>
        <v>0</v>
      </c>
      <c r="N359">
        <f t="shared" si="242"/>
        <v>0</v>
      </c>
      <c r="O359">
        <f t="shared" si="243"/>
        <v>0</v>
      </c>
      <c r="P359">
        <f t="shared" si="244"/>
        <v>1</v>
      </c>
      <c r="Q359">
        <f t="shared" si="245"/>
        <v>0</v>
      </c>
      <c r="R359">
        <f t="shared" si="246"/>
        <v>0</v>
      </c>
      <c r="S359">
        <f>VLOOKUP(D359,[1]stage!A:B,2,TRUE)</f>
        <v>0</v>
      </c>
      <c r="T359">
        <f t="shared" si="252"/>
        <v>0</v>
      </c>
      <c r="U359">
        <v>0</v>
      </c>
      <c r="V359">
        <v>1</v>
      </c>
      <c r="W359">
        <v>0</v>
      </c>
      <c r="X359">
        <v>1</v>
      </c>
      <c r="Y359">
        <v>0</v>
      </c>
      <c r="Z359">
        <v>0</v>
      </c>
      <c r="AA359">
        <f>VLOOKUP(D359,[1]Demand!A:B,2,TRUE)</f>
        <v>19</v>
      </c>
      <c r="AB359">
        <f t="shared" si="247"/>
        <v>250</v>
      </c>
      <c r="AC359">
        <f t="shared" si="253"/>
        <v>50</v>
      </c>
      <c r="AD359">
        <f t="shared" si="254"/>
        <v>0</v>
      </c>
      <c r="AE359">
        <f t="shared" si="255"/>
        <v>-200</v>
      </c>
      <c r="AF359">
        <f t="shared" si="282"/>
        <v>0</v>
      </c>
      <c r="AG359">
        <f t="shared" si="282"/>
        <v>200</v>
      </c>
      <c r="AH359">
        <f t="shared" si="283"/>
        <v>0</v>
      </c>
      <c r="AI359">
        <f t="shared" si="283"/>
        <v>0</v>
      </c>
      <c r="AJ359">
        <f t="shared" si="283"/>
        <v>0</v>
      </c>
      <c r="AK359">
        <f t="shared" si="279"/>
        <v>0</v>
      </c>
      <c r="AL359">
        <f t="shared" si="279"/>
        <v>0</v>
      </c>
      <c r="AM359">
        <f t="shared" si="279"/>
        <v>0</v>
      </c>
      <c r="AN359">
        <f t="shared" si="248"/>
        <v>0</v>
      </c>
      <c r="AO359">
        <f t="shared" si="284"/>
        <v>0</v>
      </c>
      <c r="AP359">
        <f t="shared" si="284"/>
        <v>0</v>
      </c>
      <c r="AQ359">
        <f t="shared" si="284"/>
        <v>0</v>
      </c>
      <c r="AR359">
        <f t="shared" si="280"/>
        <v>0</v>
      </c>
      <c r="AS359">
        <f t="shared" si="280"/>
        <v>0</v>
      </c>
      <c r="AT359">
        <f t="shared" si="280"/>
        <v>0</v>
      </c>
      <c r="AU359" t="b">
        <f t="shared" si="256"/>
        <v>0</v>
      </c>
      <c r="AV359" t="b">
        <f t="shared" si="257"/>
        <v>0</v>
      </c>
      <c r="AW359" t="b">
        <f t="shared" si="249"/>
        <v>0</v>
      </c>
      <c r="AX359">
        <f t="shared" si="250"/>
        <v>0</v>
      </c>
      <c r="AY359">
        <f t="shared" si="285"/>
        <v>0</v>
      </c>
      <c r="AZ359">
        <f t="shared" si="285"/>
        <v>0</v>
      </c>
      <c r="BA359">
        <f t="shared" si="285"/>
        <v>0</v>
      </c>
      <c r="BB359">
        <f t="shared" si="281"/>
        <v>0</v>
      </c>
      <c r="BC359">
        <f t="shared" si="281"/>
        <v>0</v>
      </c>
      <c r="BD359">
        <f t="shared" si="281"/>
        <v>0</v>
      </c>
      <c r="BE359">
        <f t="shared" si="258"/>
        <v>0</v>
      </c>
      <c r="BF359">
        <f t="shared" si="259"/>
        <v>0</v>
      </c>
      <c r="BG359">
        <f t="shared" si="260"/>
        <v>0</v>
      </c>
      <c r="BH359">
        <f t="shared" si="261"/>
        <v>0</v>
      </c>
      <c r="BI359">
        <f t="shared" si="262"/>
        <v>0</v>
      </c>
      <c r="BJ359">
        <f t="shared" si="263"/>
        <v>0</v>
      </c>
      <c r="BK359">
        <f t="shared" si="264"/>
        <v>0</v>
      </c>
      <c r="BL359">
        <f t="shared" si="265"/>
        <v>1</v>
      </c>
      <c r="BM359">
        <f t="shared" si="266"/>
        <v>0</v>
      </c>
      <c r="BN359">
        <f t="shared" si="267"/>
        <v>1</v>
      </c>
      <c r="BO359">
        <f t="shared" si="268"/>
        <v>0</v>
      </c>
      <c r="BP359">
        <f t="shared" si="269"/>
        <v>1</v>
      </c>
      <c r="BQ359">
        <f t="shared" si="270"/>
        <v>0</v>
      </c>
      <c r="BR359">
        <f t="shared" si="271"/>
        <v>0</v>
      </c>
      <c r="BS359">
        <f t="shared" si="272"/>
        <v>0</v>
      </c>
      <c r="BT359">
        <f t="shared" si="273"/>
        <v>0</v>
      </c>
      <c r="BU359">
        <f t="shared" si="274"/>
        <v>0</v>
      </c>
      <c r="BV359">
        <f t="shared" si="275"/>
        <v>0</v>
      </c>
      <c r="BW359">
        <f t="shared" si="276"/>
        <v>0</v>
      </c>
      <c r="BX359">
        <f t="shared" si="277"/>
        <v>0</v>
      </c>
      <c r="BY359">
        <f t="shared" si="278"/>
        <v>0</v>
      </c>
      <c r="BZ359">
        <v>1</v>
      </c>
    </row>
    <row r="360" spans="1:78" x14ac:dyDescent="0.2">
      <c r="A360">
        <v>5</v>
      </c>
      <c r="B360">
        <v>951</v>
      </c>
      <c r="C360" t="s">
        <v>52</v>
      </c>
      <c r="D360">
        <v>7</v>
      </c>
      <c r="E360">
        <v>50</v>
      </c>
      <c r="F360">
        <v>2</v>
      </c>
      <c r="G360">
        <v>4</v>
      </c>
      <c r="H360" s="2">
        <v>2.06</v>
      </c>
      <c r="I360" s="1"/>
      <c r="J360">
        <f t="shared" si="251"/>
        <v>0</v>
      </c>
      <c r="K360">
        <f t="shared" si="239"/>
        <v>0</v>
      </c>
      <c r="L360">
        <f t="shared" si="240"/>
        <v>0</v>
      </c>
      <c r="M360">
        <f t="shared" si="241"/>
        <v>0</v>
      </c>
      <c r="N360">
        <f t="shared" si="242"/>
        <v>0</v>
      </c>
      <c r="O360">
        <f t="shared" si="243"/>
        <v>0</v>
      </c>
      <c r="P360">
        <f t="shared" si="244"/>
        <v>0</v>
      </c>
      <c r="Q360">
        <f t="shared" si="245"/>
        <v>1</v>
      </c>
      <c r="R360">
        <f t="shared" si="246"/>
        <v>0</v>
      </c>
      <c r="S360">
        <f>VLOOKUP(D360,[1]stage!A:B,2,TRUE)</f>
        <v>0</v>
      </c>
      <c r="T360">
        <f t="shared" si="252"/>
        <v>0</v>
      </c>
      <c r="U360">
        <v>0</v>
      </c>
      <c r="V360">
        <v>1</v>
      </c>
      <c r="W360">
        <v>0</v>
      </c>
      <c r="X360">
        <v>1</v>
      </c>
      <c r="Y360">
        <v>0</v>
      </c>
      <c r="Z360">
        <v>0</v>
      </c>
      <c r="AA360">
        <f>VLOOKUP(D360,[1]Demand!A:B,2,TRUE)</f>
        <v>321</v>
      </c>
      <c r="AB360">
        <f t="shared" si="247"/>
        <v>19</v>
      </c>
      <c r="AC360">
        <f t="shared" si="253"/>
        <v>50</v>
      </c>
      <c r="AD360">
        <f t="shared" si="254"/>
        <v>0</v>
      </c>
      <c r="AE360">
        <f t="shared" si="255"/>
        <v>31</v>
      </c>
      <c r="AF360">
        <f t="shared" si="282"/>
        <v>0</v>
      </c>
      <c r="AG360">
        <f t="shared" si="282"/>
        <v>31</v>
      </c>
      <c r="AH360">
        <f t="shared" si="283"/>
        <v>0</v>
      </c>
      <c r="AI360">
        <f t="shared" si="283"/>
        <v>0</v>
      </c>
      <c r="AJ360">
        <f t="shared" si="283"/>
        <v>0</v>
      </c>
      <c r="AK360">
        <f t="shared" si="279"/>
        <v>0</v>
      </c>
      <c r="AL360">
        <f t="shared" si="279"/>
        <v>0</v>
      </c>
      <c r="AM360">
        <f t="shared" si="279"/>
        <v>0</v>
      </c>
      <c r="AN360">
        <f t="shared" si="248"/>
        <v>1</v>
      </c>
      <c r="AO360">
        <f t="shared" si="284"/>
        <v>0</v>
      </c>
      <c r="AP360">
        <f t="shared" si="284"/>
        <v>1</v>
      </c>
      <c r="AQ360">
        <f t="shared" si="284"/>
        <v>0</v>
      </c>
      <c r="AR360">
        <f t="shared" si="280"/>
        <v>1</v>
      </c>
      <c r="AS360">
        <f t="shared" si="280"/>
        <v>0</v>
      </c>
      <c r="AT360">
        <f t="shared" si="280"/>
        <v>0</v>
      </c>
      <c r="AU360" t="b">
        <f t="shared" si="256"/>
        <v>0</v>
      </c>
      <c r="AV360" t="b">
        <f t="shared" si="257"/>
        <v>0</v>
      </c>
      <c r="AW360" t="b">
        <f t="shared" si="249"/>
        <v>0</v>
      </c>
      <c r="AX360">
        <f t="shared" si="250"/>
        <v>0</v>
      </c>
      <c r="AY360">
        <f t="shared" si="285"/>
        <v>0</v>
      </c>
      <c r="AZ360">
        <f t="shared" si="285"/>
        <v>0</v>
      </c>
      <c r="BA360">
        <f t="shared" si="285"/>
        <v>0</v>
      </c>
      <c r="BB360">
        <f t="shared" si="281"/>
        <v>0</v>
      </c>
      <c r="BC360">
        <f t="shared" si="281"/>
        <v>0</v>
      </c>
      <c r="BD360">
        <f t="shared" si="281"/>
        <v>0</v>
      </c>
      <c r="BE360">
        <f t="shared" si="258"/>
        <v>0</v>
      </c>
      <c r="BF360">
        <f t="shared" si="259"/>
        <v>0</v>
      </c>
      <c r="BG360">
        <f t="shared" si="260"/>
        <v>0</v>
      </c>
      <c r="BH360">
        <f t="shared" si="261"/>
        <v>0</v>
      </c>
      <c r="BI360">
        <f t="shared" si="262"/>
        <v>0</v>
      </c>
      <c r="BJ360">
        <f t="shared" si="263"/>
        <v>0</v>
      </c>
      <c r="BK360">
        <f t="shared" si="264"/>
        <v>0</v>
      </c>
      <c r="BL360">
        <f t="shared" si="265"/>
        <v>1</v>
      </c>
      <c r="BM360">
        <f t="shared" si="266"/>
        <v>0</v>
      </c>
      <c r="BN360">
        <f t="shared" si="267"/>
        <v>1</v>
      </c>
      <c r="BO360">
        <f t="shared" si="268"/>
        <v>0</v>
      </c>
      <c r="BP360">
        <f t="shared" si="269"/>
        <v>1</v>
      </c>
      <c r="BQ360">
        <f t="shared" si="270"/>
        <v>0</v>
      </c>
      <c r="BR360">
        <f t="shared" si="271"/>
        <v>0</v>
      </c>
      <c r="BS360">
        <f t="shared" si="272"/>
        <v>0</v>
      </c>
      <c r="BT360">
        <f t="shared" si="273"/>
        <v>0</v>
      </c>
      <c r="BU360">
        <f t="shared" si="274"/>
        <v>0</v>
      </c>
      <c r="BV360">
        <f t="shared" si="275"/>
        <v>0</v>
      </c>
      <c r="BW360">
        <f t="shared" si="276"/>
        <v>0</v>
      </c>
      <c r="BX360">
        <f t="shared" si="277"/>
        <v>0</v>
      </c>
      <c r="BY360">
        <f t="shared" si="278"/>
        <v>0</v>
      </c>
      <c r="BZ360">
        <v>1</v>
      </c>
    </row>
    <row r="361" spans="1:78" x14ac:dyDescent="0.2">
      <c r="A361">
        <v>5</v>
      </c>
      <c r="B361">
        <v>951</v>
      </c>
      <c r="C361" t="s">
        <v>52</v>
      </c>
      <c r="D361">
        <v>8</v>
      </c>
      <c r="E361">
        <v>50</v>
      </c>
      <c r="F361">
        <v>2</v>
      </c>
      <c r="G361">
        <v>4</v>
      </c>
      <c r="H361" s="2">
        <v>2.06</v>
      </c>
      <c r="I361" s="1"/>
      <c r="J361">
        <f t="shared" si="251"/>
        <v>0</v>
      </c>
      <c r="K361">
        <f t="shared" si="239"/>
        <v>0</v>
      </c>
      <c r="L361">
        <f t="shared" si="240"/>
        <v>0</v>
      </c>
      <c r="M361">
        <f t="shared" si="241"/>
        <v>0</v>
      </c>
      <c r="N361">
        <f t="shared" si="242"/>
        <v>0</v>
      </c>
      <c r="O361">
        <f t="shared" si="243"/>
        <v>0</v>
      </c>
      <c r="P361">
        <f t="shared" si="244"/>
        <v>0</v>
      </c>
      <c r="Q361">
        <f t="shared" si="245"/>
        <v>0</v>
      </c>
      <c r="R361">
        <f t="shared" si="246"/>
        <v>1</v>
      </c>
      <c r="S361">
        <f>VLOOKUP(D361,[1]stage!A:B,2,TRUE)</f>
        <v>0</v>
      </c>
      <c r="T361">
        <f t="shared" si="252"/>
        <v>0</v>
      </c>
      <c r="U361">
        <v>0</v>
      </c>
      <c r="V361">
        <v>1</v>
      </c>
      <c r="W361">
        <v>0</v>
      </c>
      <c r="X361">
        <v>1</v>
      </c>
      <c r="Y361">
        <v>0</v>
      </c>
      <c r="Z361">
        <v>0</v>
      </c>
      <c r="AA361">
        <f>VLOOKUP(D361,[1]Demand!A:B,2,TRUE)</f>
        <v>414</v>
      </c>
      <c r="AB361">
        <f t="shared" si="247"/>
        <v>321</v>
      </c>
      <c r="AC361">
        <f t="shared" si="253"/>
        <v>50</v>
      </c>
      <c r="AD361">
        <f t="shared" si="254"/>
        <v>0</v>
      </c>
      <c r="AE361">
        <f t="shared" si="255"/>
        <v>-271</v>
      </c>
      <c r="AF361">
        <f t="shared" si="282"/>
        <v>0</v>
      </c>
      <c r="AG361">
        <f t="shared" si="282"/>
        <v>271</v>
      </c>
      <c r="AH361">
        <f t="shared" si="283"/>
        <v>0</v>
      </c>
      <c r="AI361">
        <f t="shared" si="283"/>
        <v>0</v>
      </c>
      <c r="AJ361">
        <f t="shared" si="283"/>
        <v>0</v>
      </c>
      <c r="AK361">
        <f t="shared" si="279"/>
        <v>0</v>
      </c>
      <c r="AL361">
        <f t="shared" si="279"/>
        <v>0</v>
      </c>
      <c r="AM361">
        <f t="shared" si="279"/>
        <v>0</v>
      </c>
      <c r="AN361">
        <f t="shared" si="248"/>
        <v>0</v>
      </c>
      <c r="AO361">
        <f t="shared" si="284"/>
        <v>0</v>
      </c>
      <c r="AP361">
        <f t="shared" si="284"/>
        <v>0</v>
      </c>
      <c r="AQ361">
        <f t="shared" si="284"/>
        <v>0</v>
      </c>
      <c r="AR361">
        <f t="shared" si="280"/>
        <v>0</v>
      </c>
      <c r="AS361">
        <f t="shared" si="280"/>
        <v>0</v>
      </c>
      <c r="AT361">
        <f t="shared" si="280"/>
        <v>0</v>
      </c>
      <c r="AU361" t="b">
        <f t="shared" si="256"/>
        <v>0</v>
      </c>
      <c r="AV361" t="b">
        <f t="shared" si="257"/>
        <v>0</v>
      </c>
      <c r="AW361" t="b">
        <f t="shared" si="249"/>
        <v>0</v>
      </c>
      <c r="AX361">
        <f t="shared" si="250"/>
        <v>0</v>
      </c>
      <c r="AY361">
        <f t="shared" si="285"/>
        <v>0</v>
      </c>
      <c r="AZ361">
        <f t="shared" si="285"/>
        <v>0</v>
      </c>
      <c r="BA361">
        <f t="shared" si="285"/>
        <v>0</v>
      </c>
      <c r="BB361">
        <f t="shared" si="281"/>
        <v>0</v>
      </c>
      <c r="BC361">
        <f t="shared" si="281"/>
        <v>0</v>
      </c>
      <c r="BD361">
        <f t="shared" si="281"/>
        <v>0</v>
      </c>
      <c r="BE361">
        <f t="shared" si="258"/>
        <v>0</v>
      </c>
      <c r="BF361">
        <f t="shared" si="259"/>
        <v>0</v>
      </c>
      <c r="BG361">
        <f t="shared" si="260"/>
        <v>0</v>
      </c>
      <c r="BH361">
        <f t="shared" si="261"/>
        <v>0</v>
      </c>
      <c r="BI361">
        <f t="shared" si="262"/>
        <v>0</v>
      </c>
      <c r="BJ361">
        <f t="shared" si="263"/>
        <v>0</v>
      </c>
      <c r="BK361">
        <f t="shared" si="264"/>
        <v>0</v>
      </c>
      <c r="BL361">
        <f t="shared" si="265"/>
        <v>1</v>
      </c>
      <c r="BM361">
        <f t="shared" si="266"/>
        <v>0</v>
      </c>
      <c r="BN361">
        <f t="shared" si="267"/>
        <v>1</v>
      </c>
      <c r="BO361">
        <f t="shared" si="268"/>
        <v>0</v>
      </c>
      <c r="BP361">
        <f t="shared" si="269"/>
        <v>1</v>
      </c>
      <c r="BQ361">
        <f t="shared" si="270"/>
        <v>0</v>
      </c>
      <c r="BR361">
        <f t="shared" si="271"/>
        <v>0</v>
      </c>
      <c r="BS361">
        <f t="shared" si="272"/>
        <v>0</v>
      </c>
      <c r="BT361">
        <f t="shared" si="273"/>
        <v>0</v>
      </c>
      <c r="BU361">
        <f t="shared" si="274"/>
        <v>0</v>
      </c>
      <c r="BV361">
        <f t="shared" si="275"/>
        <v>0</v>
      </c>
      <c r="BW361">
        <f t="shared" si="276"/>
        <v>0</v>
      </c>
      <c r="BX361">
        <f t="shared" si="277"/>
        <v>0</v>
      </c>
      <c r="BY361">
        <f t="shared" si="278"/>
        <v>0</v>
      </c>
      <c r="BZ361">
        <v>1</v>
      </c>
    </row>
    <row r="362" spans="1:78" x14ac:dyDescent="0.2">
      <c r="A362">
        <v>5</v>
      </c>
      <c r="B362">
        <v>952</v>
      </c>
      <c r="C362" t="s">
        <v>53</v>
      </c>
      <c r="D362">
        <v>1</v>
      </c>
      <c r="E362">
        <v>250</v>
      </c>
      <c r="F362">
        <v>3</v>
      </c>
      <c r="G362">
        <v>6</v>
      </c>
      <c r="H362" s="2">
        <v>2.06</v>
      </c>
      <c r="I362" s="1"/>
      <c r="J362">
        <f t="shared" si="251"/>
        <v>1</v>
      </c>
      <c r="K362">
        <f t="shared" si="239"/>
        <v>1</v>
      </c>
      <c r="L362">
        <f t="shared" si="240"/>
        <v>0</v>
      </c>
      <c r="M362">
        <f t="shared" si="241"/>
        <v>0</v>
      </c>
      <c r="N362">
        <f t="shared" si="242"/>
        <v>0</v>
      </c>
      <c r="O362">
        <f t="shared" si="243"/>
        <v>0</v>
      </c>
      <c r="P362">
        <f t="shared" si="244"/>
        <v>0</v>
      </c>
      <c r="Q362">
        <f t="shared" si="245"/>
        <v>0</v>
      </c>
      <c r="R362">
        <f t="shared" si="246"/>
        <v>0</v>
      </c>
      <c r="S362">
        <f>VLOOKUP(D362,[1]stage!A:B,2,TRUE)</f>
        <v>0</v>
      </c>
      <c r="T362">
        <f t="shared" si="252"/>
        <v>0</v>
      </c>
      <c r="U362">
        <v>0</v>
      </c>
      <c r="V362">
        <v>1</v>
      </c>
      <c r="W362">
        <v>0</v>
      </c>
      <c r="X362">
        <v>1</v>
      </c>
      <c r="Y362">
        <v>0</v>
      </c>
      <c r="Z362">
        <v>0</v>
      </c>
      <c r="AA362">
        <f>VLOOKUP(D362,[1]Demand!A:B,2,TRUE)</f>
        <v>423</v>
      </c>
      <c r="AB362">
        <f t="shared" si="247"/>
        <v>414</v>
      </c>
      <c r="AC362">
        <f t="shared" si="253"/>
        <v>50</v>
      </c>
      <c r="AD362">
        <f t="shared" si="254"/>
        <v>200</v>
      </c>
      <c r="AE362">
        <f t="shared" si="255"/>
        <v>-164</v>
      </c>
      <c r="AF362">
        <f t="shared" si="282"/>
        <v>200</v>
      </c>
      <c r="AG362">
        <f t="shared" si="282"/>
        <v>164</v>
      </c>
      <c r="AH362">
        <f t="shared" si="283"/>
        <v>0</v>
      </c>
      <c r="AI362">
        <f t="shared" si="283"/>
        <v>0</v>
      </c>
      <c r="AJ362">
        <f t="shared" si="283"/>
        <v>0</v>
      </c>
      <c r="AK362">
        <f t="shared" si="279"/>
        <v>0</v>
      </c>
      <c r="AL362">
        <f t="shared" si="279"/>
        <v>0</v>
      </c>
      <c r="AM362">
        <f t="shared" si="279"/>
        <v>0</v>
      </c>
      <c r="AN362">
        <f t="shared" si="248"/>
        <v>0</v>
      </c>
      <c r="AO362">
        <f t="shared" si="284"/>
        <v>0</v>
      </c>
      <c r="AP362">
        <f t="shared" si="284"/>
        <v>0</v>
      </c>
      <c r="AQ362">
        <f t="shared" si="284"/>
        <v>0</v>
      </c>
      <c r="AR362">
        <f t="shared" si="280"/>
        <v>0</v>
      </c>
      <c r="AS362">
        <f t="shared" si="280"/>
        <v>0</v>
      </c>
      <c r="AT362">
        <f t="shared" si="280"/>
        <v>0</v>
      </c>
      <c r="AU362" t="b">
        <f t="shared" si="256"/>
        <v>0</v>
      </c>
      <c r="AV362" t="b">
        <f t="shared" si="257"/>
        <v>1</v>
      </c>
      <c r="AW362" t="b">
        <f t="shared" si="249"/>
        <v>1</v>
      </c>
      <c r="AX362">
        <f t="shared" si="250"/>
        <v>1</v>
      </c>
      <c r="AY362">
        <f t="shared" si="285"/>
        <v>0</v>
      </c>
      <c r="AZ362">
        <f t="shared" si="285"/>
        <v>1</v>
      </c>
      <c r="BA362">
        <f t="shared" si="285"/>
        <v>0</v>
      </c>
      <c r="BB362">
        <f t="shared" si="281"/>
        <v>1</v>
      </c>
      <c r="BC362">
        <f t="shared" si="281"/>
        <v>0</v>
      </c>
      <c r="BD362">
        <f t="shared" si="281"/>
        <v>0</v>
      </c>
      <c r="BE362">
        <f t="shared" si="258"/>
        <v>0</v>
      </c>
      <c r="BF362">
        <f t="shared" si="259"/>
        <v>0</v>
      </c>
      <c r="BG362">
        <f t="shared" si="260"/>
        <v>0</v>
      </c>
      <c r="BH362">
        <f t="shared" si="261"/>
        <v>0</v>
      </c>
      <c r="BI362">
        <f t="shared" si="262"/>
        <v>0</v>
      </c>
      <c r="BJ362">
        <f t="shared" si="263"/>
        <v>0</v>
      </c>
      <c r="BK362">
        <f t="shared" si="264"/>
        <v>0</v>
      </c>
      <c r="BL362">
        <f t="shared" si="265"/>
        <v>0</v>
      </c>
      <c r="BM362">
        <f t="shared" si="266"/>
        <v>0</v>
      </c>
      <c r="BN362">
        <f t="shared" si="267"/>
        <v>0</v>
      </c>
      <c r="BO362">
        <f t="shared" si="268"/>
        <v>0</v>
      </c>
      <c r="BP362">
        <f t="shared" si="269"/>
        <v>0</v>
      </c>
      <c r="BQ362">
        <f t="shared" si="270"/>
        <v>0</v>
      </c>
      <c r="BR362">
        <f t="shared" si="271"/>
        <v>0</v>
      </c>
      <c r="BS362">
        <f t="shared" si="272"/>
        <v>1</v>
      </c>
      <c r="BT362">
        <f t="shared" si="273"/>
        <v>0</v>
      </c>
      <c r="BU362">
        <f t="shared" si="274"/>
        <v>1</v>
      </c>
      <c r="BV362">
        <f t="shared" si="275"/>
        <v>0</v>
      </c>
      <c r="BW362">
        <f t="shared" si="276"/>
        <v>1</v>
      </c>
      <c r="BX362">
        <f t="shared" si="277"/>
        <v>0</v>
      </c>
      <c r="BY362">
        <f t="shared" si="278"/>
        <v>0</v>
      </c>
      <c r="BZ362">
        <v>1</v>
      </c>
    </row>
    <row r="363" spans="1:78" x14ac:dyDescent="0.2">
      <c r="A363">
        <v>5</v>
      </c>
      <c r="B363">
        <v>952</v>
      </c>
      <c r="C363" t="s">
        <v>53</v>
      </c>
      <c r="D363">
        <v>2</v>
      </c>
      <c r="E363">
        <v>250</v>
      </c>
      <c r="F363">
        <v>3</v>
      </c>
      <c r="G363">
        <v>6</v>
      </c>
      <c r="H363" s="2">
        <v>2.06</v>
      </c>
      <c r="I363" s="1"/>
      <c r="J363">
        <f t="shared" si="251"/>
        <v>1</v>
      </c>
      <c r="K363">
        <f t="shared" si="239"/>
        <v>0</v>
      </c>
      <c r="L363">
        <f t="shared" si="240"/>
        <v>1</v>
      </c>
      <c r="M363">
        <f t="shared" si="241"/>
        <v>0</v>
      </c>
      <c r="N363">
        <f t="shared" si="242"/>
        <v>0</v>
      </c>
      <c r="O363">
        <f t="shared" si="243"/>
        <v>0</v>
      </c>
      <c r="P363">
        <f t="shared" si="244"/>
        <v>0</v>
      </c>
      <c r="Q363">
        <f t="shared" si="245"/>
        <v>0</v>
      </c>
      <c r="R363">
        <f t="shared" si="246"/>
        <v>0</v>
      </c>
      <c r="S363">
        <f>VLOOKUP(D363,[1]stage!A:B,2,TRUE)</f>
        <v>1</v>
      </c>
      <c r="T363">
        <f t="shared" si="252"/>
        <v>1</v>
      </c>
      <c r="U363">
        <v>0</v>
      </c>
      <c r="V363">
        <v>1</v>
      </c>
      <c r="W363">
        <v>0</v>
      </c>
      <c r="X363">
        <v>1</v>
      </c>
      <c r="Y363">
        <v>0</v>
      </c>
      <c r="Z363">
        <v>0</v>
      </c>
      <c r="AA363">
        <f>VLOOKUP(D363,[1]Demand!A:B,2,TRUE)</f>
        <v>152</v>
      </c>
      <c r="AB363">
        <f t="shared" si="247"/>
        <v>423</v>
      </c>
      <c r="AC363">
        <f t="shared" si="253"/>
        <v>250</v>
      </c>
      <c r="AD363">
        <f t="shared" si="254"/>
        <v>0</v>
      </c>
      <c r="AE363">
        <f t="shared" si="255"/>
        <v>-173</v>
      </c>
      <c r="AF363">
        <f t="shared" si="282"/>
        <v>0</v>
      </c>
      <c r="AG363">
        <f t="shared" si="282"/>
        <v>173</v>
      </c>
      <c r="AH363">
        <f t="shared" si="283"/>
        <v>0</v>
      </c>
      <c r="AI363">
        <f t="shared" si="283"/>
        <v>1</v>
      </c>
      <c r="AJ363">
        <f t="shared" si="283"/>
        <v>0</v>
      </c>
      <c r="AK363">
        <f t="shared" si="279"/>
        <v>1</v>
      </c>
      <c r="AL363">
        <f t="shared" si="279"/>
        <v>0</v>
      </c>
      <c r="AM363">
        <f t="shared" si="279"/>
        <v>0</v>
      </c>
      <c r="AN363">
        <f t="shared" si="248"/>
        <v>0</v>
      </c>
      <c r="AO363">
        <f t="shared" si="284"/>
        <v>0</v>
      </c>
      <c r="AP363">
        <f t="shared" si="284"/>
        <v>0</v>
      </c>
      <c r="AQ363">
        <f t="shared" si="284"/>
        <v>0</v>
      </c>
      <c r="AR363">
        <f t="shared" si="280"/>
        <v>0</v>
      </c>
      <c r="AS363">
        <f t="shared" si="280"/>
        <v>0</v>
      </c>
      <c r="AT363">
        <f t="shared" si="280"/>
        <v>0</v>
      </c>
      <c r="AU363" t="b">
        <f t="shared" si="256"/>
        <v>0</v>
      </c>
      <c r="AV363" t="b">
        <f t="shared" si="257"/>
        <v>0</v>
      </c>
      <c r="AW363" t="b">
        <f t="shared" si="249"/>
        <v>0</v>
      </c>
      <c r="AX363">
        <f t="shared" si="250"/>
        <v>0</v>
      </c>
      <c r="AY363">
        <f t="shared" si="285"/>
        <v>0</v>
      </c>
      <c r="AZ363">
        <f t="shared" si="285"/>
        <v>0</v>
      </c>
      <c r="BA363">
        <f t="shared" si="285"/>
        <v>0</v>
      </c>
      <c r="BB363">
        <f t="shared" si="281"/>
        <v>0</v>
      </c>
      <c r="BC363">
        <f t="shared" si="281"/>
        <v>0</v>
      </c>
      <c r="BD363">
        <f t="shared" si="281"/>
        <v>0</v>
      </c>
      <c r="BE363">
        <f t="shared" si="258"/>
        <v>0</v>
      </c>
      <c r="BF363">
        <f t="shared" si="259"/>
        <v>0</v>
      </c>
      <c r="BG363">
        <f t="shared" si="260"/>
        <v>0</v>
      </c>
      <c r="BH363">
        <f t="shared" si="261"/>
        <v>0</v>
      </c>
      <c r="BI363">
        <f t="shared" si="262"/>
        <v>0</v>
      </c>
      <c r="BJ363">
        <f t="shared" si="263"/>
        <v>0</v>
      </c>
      <c r="BK363">
        <f t="shared" si="264"/>
        <v>0</v>
      </c>
      <c r="BL363">
        <f t="shared" si="265"/>
        <v>0</v>
      </c>
      <c r="BM363">
        <f t="shared" si="266"/>
        <v>0</v>
      </c>
      <c r="BN363">
        <f t="shared" si="267"/>
        <v>0</v>
      </c>
      <c r="BO363">
        <f t="shared" si="268"/>
        <v>0</v>
      </c>
      <c r="BP363">
        <f t="shared" si="269"/>
        <v>0</v>
      </c>
      <c r="BQ363">
        <f t="shared" si="270"/>
        <v>0</v>
      </c>
      <c r="BR363">
        <f t="shared" si="271"/>
        <v>0</v>
      </c>
      <c r="BS363">
        <f t="shared" si="272"/>
        <v>1</v>
      </c>
      <c r="BT363">
        <f t="shared" si="273"/>
        <v>0</v>
      </c>
      <c r="BU363">
        <f t="shared" si="274"/>
        <v>1</v>
      </c>
      <c r="BV363">
        <f t="shared" si="275"/>
        <v>0</v>
      </c>
      <c r="BW363">
        <f t="shared" si="276"/>
        <v>1</v>
      </c>
      <c r="BX363">
        <f t="shared" si="277"/>
        <v>0</v>
      </c>
      <c r="BY363">
        <f t="shared" si="278"/>
        <v>0</v>
      </c>
      <c r="BZ363">
        <v>1</v>
      </c>
    </row>
    <row r="364" spans="1:78" x14ac:dyDescent="0.2">
      <c r="A364">
        <v>5</v>
      </c>
      <c r="B364">
        <v>952</v>
      </c>
      <c r="C364" t="s">
        <v>53</v>
      </c>
      <c r="D364">
        <v>3</v>
      </c>
      <c r="E364">
        <v>400</v>
      </c>
      <c r="F364">
        <v>3</v>
      </c>
      <c r="G364">
        <v>6</v>
      </c>
      <c r="H364" s="2">
        <v>2.06</v>
      </c>
      <c r="I364" s="1"/>
      <c r="J364">
        <f t="shared" si="251"/>
        <v>1</v>
      </c>
      <c r="K364">
        <f t="shared" si="239"/>
        <v>0</v>
      </c>
      <c r="L364">
        <f t="shared" si="240"/>
        <v>0</v>
      </c>
      <c r="M364">
        <f t="shared" si="241"/>
        <v>1</v>
      </c>
      <c r="N364">
        <f t="shared" si="242"/>
        <v>0</v>
      </c>
      <c r="O364">
        <f t="shared" si="243"/>
        <v>0</v>
      </c>
      <c r="P364">
        <f t="shared" si="244"/>
        <v>0</v>
      </c>
      <c r="Q364">
        <f t="shared" si="245"/>
        <v>0</v>
      </c>
      <c r="R364">
        <f t="shared" si="246"/>
        <v>0</v>
      </c>
      <c r="S364">
        <f>VLOOKUP(D364,[1]stage!A:B,2,TRUE)</f>
        <v>1</v>
      </c>
      <c r="T364">
        <f t="shared" si="252"/>
        <v>1</v>
      </c>
      <c r="U364">
        <v>0</v>
      </c>
      <c r="V364">
        <v>1</v>
      </c>
      <c r="W364">
        <v>0</v>
      </c>
      <c r="X364">
        <v>1</v>
      </c>
      <c r="Y364">
        <v>0</v>
      </c>
      <c r="Z364">
        <v>0</v>
      </c>
      <c r="AA364">
        <f>VLOOKUP(D364,[1]Demand!A:B,2,TRUE)</f>
        <v>9</v>
      </c>
      <c r="AB364">
        <f t="shared" si="247"/>
        <v>152</v>
      </c>
      <c r="AC364">
        <f t="shared" si="253"/>
        <v>250</v>
      </c>
      <c r="AD364">
        <f t="shared" si="254"/>
        <v>150</v>
      </c>
      <c r="AE364">
        <f t="shared" si="255"/>
        <v>248</v>
      </c>
      <c r="AF364">
        <f t="shared" si="282"/>
        <v>150</v>
      </c>
      <c r="AG364">
        <f t="shared" si="282"/>
        <v>248</v>
      </c>
      <c r="AH364">
        <f t="shared" si="283"/>
        <v>0</v>
      </c>
      <c r="AI364">
        <f t="shared" si="283"/>
        <v>1</v>
      </c>
      <c r="AJ364">
        <f t="shared" si="283"/>
        <v>0</v>
      </c>
      <c r="AK364">
        <f t="shared" si="279"/>
        <v>1</v>
      </c>
      <c r="AL364">
        <f t="shared" si="279"/>
        <v>0</v>
      </c>
      <c r="AM364">
        <f t="shared" si="279"/>
        <v>0</v>
      </c>
      <c r="AN364">
        <f t="shared" si="248"/>
        <v>1</v>
      </c>
      <c r="AO364">
        <f t="shared" si="284"/>
        <v>0</v>
      </c>
      <c r="AP364">
        <f t="shared" si="284"/>
        <v>1</v>
      </c>
      <c r="AQ364">
        <f t="shared" si="284"/>
        <v>0</v>
      </c>
      <c r="AR364">
        <f t="shared" si="280"/>
        <v>1</v>
      </c>
      <c r="AS364">
        <f t="shared" si="280"/>
        <v>0</v>
      </c>
      <c r="AT364">
        <f t="shared" si="280"/>
        <v>0</v>
      </c>
      <c r="AU364" t="b">
        <f t="shared" si="256"/>
        <v>0</v>
      </c>
      <c r="AV364" t="b">
        <f t="shared" si="257"/>
        <v>0</v>
      </c>
      <c r="AW364" t="b">
        <f t="shared" si="249"/>
        <v>0</v>
      </c>
      <c r="AX364">
        <f t="shared" si="250"/>
        <v>0</v>
      </c>
      <c r="AY364">
        <f t="shared" si="285"/>
        <v>0</v>
      </c>
      <c r="AZ364">
        <f t="shared" si="285"/>
        <v>0</v>
      </c>
      <c r="BA364">
        <f t="shared" si="285"/>
        <v>0</v>
      </c>
      <c r="BB364">
        <f t="shared" si="281"/>
        <v>0</v>
      </c>
      <c r="BC364">
        <f t="shared" si="281"/>
        <v>0</v>
      </c>
      <c r="BD364">
        <f t="shared" si="281"/>
        <v>0</v>
      </c>
      <c r="BE364">
        <f t="shared" si="258"/>
        <v>0</v>
      </c>
      <c r="BF364">
        <f t="shared" si="259"/>
        <v>0</v>
      </c>
      <c r="BG364">
        <f t="shared" si="260"/>
        <v>0</v>
      </c>
      <c r="BH364">
        <f t="shared" si="261"/>
        <v>0</v>
      </c>
      <c r="BI364">
        <f t="shared" si="262"/>
        <v>0</v>
      </c>
      <c r="BJ364">
        <f t="shared" si="263"/>
        <v>0</v>
      </c>
      <c r="BK364">
        <f t="shared" si="264"/>
        <v>0</v>
      </c>
      <c r="BL364">
        <f t="shared" si="265"/>
        <v>0</v>
      </c>
      <c r="BM364">
        <f t="shared" si="266"/>
        <v>0</v>
      </c>
      <c r="BN364">
        <f t="shared" si="267"/>
        <v>0</v>
      </c>
      <c r="BO364">
        <f t="shared" si="268"/>
        <v>0</v>
      </c>
      <c r="BP364">
        <f t="shared" si="269"/>
        <v>0</v>
      </c>
      <c r="BQ364">
        <f t="shared" si="270"/>
        <v>0</v>
      </c>
      <c r="BR364">
        <f t="shared" si="271"/>
        <v>0</v>
      </c>
      <c r="BS364">
        <f t="shared" si="272"/>
        <v>1</v>
      </c>
      <c r="BT364">
        <f t="shared" si="273"/>
        <v>0</v>
      </c>
      <c r="BU364">
        <f t="shared" si="274"/>
        <v>1</v>
      </c>
      <c r="BV364">
        <f t="shared" si="275"/>
        <v>0</v>
      </c>
      <c r="BW364">
        <f t="shared" si="276"/>
        <v>1</v>
      </c>
      <c r="BX364">
        <f t="shared" si="277"/>
        <v>0</v>
      </c>
      <c r="BY364">
        <f t="shared" si="278"/>
        <v>0</v>
      </c>
      <c r="BZ364">
        <v>1</v>
      </c>
    </row>
    <row r="365" spans="1:78" x14ac:dyDescent="0.2">
      <c r="A365">
        <v>5</v>
      </c>
      <c r="B365">
        <v>952</v>
      </c>
      <c r="C365" t="s">
        <v>53</v>
      </c>
      <c r="D365">
        <v>4</v>
      </c>
      <c r="E365">
        <v>100</v>
      </c>
      <c r="F365">
        <v>3</v>
      </c>
      <c r="G365">
        <v>6</v>
      </c>
      <c r="H365" s="2">
        <v>2.06</v>
      </c>
      <c r="I365" s="1"/>
      <c r="J365">
        <f t="shared" si="251"/>
        <v>1</v>
      </c>
      <c r="K365">
        <f t="shared" si="239"/>
        <v>0</v>
      </c>
      <c r="L365">
        <f t="shared" si="240"/>
        <v>0</v>
      </c>
      <c r="M365">
        <f t="shared" si="241"/>
        <v>0</v>
      </c>
      <c r="N365">
        <f t="shared" si="242"/>
        <v>1</v>
      </c>
      <c r="O365">
        <f t="shared" si="243"/>
        <v>0</v>
      </c>
      <c r="P365">
        <f t="shared" si="244"/>
        <v>0</v>
      </c>
      <c r="Q365">
        <f t="shared" si="245"/>
        <v>0</v>
      </c>
      <c r="R365">
        <f t="shared" si="246"/>
        <v>0</v>
      </c>
      <c r="S365">
        <f>VLOOKUP(D365,[1]stage!A:B,2,TRUE)</f>
        <v>0</v>
      </c>
      <c r="T365">
        <f t="shared" si="252"/>
        <v>0</v>
      </c>
      <c r="U365">
        <v>0</v>
      </c>
      <c r="V365">
        <v>1</v>
      </c>
      <c r="W365">
        <v>0</v>
      </c>
      <c r="X365">
        <v>1</v>
      </c>
      <c r="Y365">
        <v>0</v>
      </c>
      <c r="Z365">
        <v>0</v>
      </c>
      <c r="AA365">
        <f>VLOOKUP(D365,[1]Demand!A:B,2,TRUE)</f>
        <v>269</v>
      </c>
      <c r="AB365">
        <f t="shared" si="247"/>
        <v>9</v>
      </c>
      <c r="AC365">
        <f t="shared" si="253"/>
        <v>400</v>
      </c>
      <c r="AD365">
        <f t="shared" si="254"/>
        <v>-300</v>
      </c>
      <c r="AE365">
        <f t="shared" si="255"/>
        <v>91</v>
      </c>
      <c r="AF365">
        <f t="shared" si="282"/>
        <v>300</v>
      </c>
      <c r="AG365">
        <f t="shared" si="282"/>
        <v>91</v>
      </c>
      <c r="AH365">
        <f t="shared" si="283"/>
        <v>0</v>
      </c>
      <c r="AI365">
        <f t="shared" si="283"/>
        <v>0</v>
      </c>
      <c r="AJ365">
        <f t="shared" si="283"/>
        <v>0</v>
      </c>
      <c r="AK365">
        <f t="shared" si="279"/>
        <v>0</v>
      </c>
      <c r="AL365">
        <f t="shared" si="279"/>
        <v>0</v>
      </c>
      <c r="AM365">
        <f t="shared" si="279"/>
        <v>0</v>
      </c>
      <c r="AN365">
        <f t="shared" si="248"/>
        <v>1</v>
      </c>
      <c r="AO365">
        <f t="shared" si="284"/>
        <v>0</v>
      </c>
      <c r="AP365">
        <f t="shared" si="284"/>
        <v>1</v>
      </c>
      <c r="AQ365">
        <f t="shared" si="284"/>
        <v>0</v>
      </c>
      <c r="AR365">
        <f t="shared" si="280"/>
        <v>1</v>
      </c>
      <c r="AS365">
        <f t="shared" si="280"/>
        <v>0</v>
      </c>
      <c r="AT365">
        <f t="shared" si="280"/>
        <v>0</v>
      </c>
      <c r="AU365" t="b">
        <f t="shared" si="256"/>
        <v>1</v>
      </c>
      <c r="AV365" t="b">
        <f t="shared" si="257"/>
        <v>0</v>
      </c>
      <c r="AW365" t="b">
        <f t="shared" si="249"/>
        <v>1</v>
      </c>
      <c r="AX365">
        <f t="shared" si="250"/>
        <v>1</v>
      </c>
      <c r="AY365">
        <f t="shared" si="285"/>
        <v>0</v>
      </c>
      <c r="AZ365">
        <f t="shared" si="285"/>
        <v>1</v>
      </c>
      <c r="BA365">
        <f t="shared" si="285"/>
        <v>0</v>
      </c>
      <c r="BB365">
        <f t="shared" si="281"/>
        <v>1</v>
      </c>
      <c r="BC365">
        <f t="shared" si="281"/>
        <v>0</v>
      </c>
      <c r="BD365">
        <f t="shared" si="281"/>
        <v>0</v>
      </c>
      <c r="BE365">
        <f t="shared" si="258"/>
        <v>0</v>
      </c>
      <c r="BF365">
        <f t="shared" si="259"/>
        <v>0</v>
      </c>
      <c r="BG365">
        <f t="shared" si="260"/>
        <v>0</v>
      </c>
      <c r="BH365">
        <f t="shared" si="261"/>
        <v>0</v>
      </c>
      <c r="BI365">
        <f t="shared" si="262"/>
        <v>0</v>
      </c>
      <c r="BJ365">
        <f t="shared" si="263"/>
        <v>0</v>
      </c>
      <c r="BK365">
        <f t="shared" si="264"/>
        <v>0</v>
      </c>
      <c r="BL365">
        <f t="shared" si="265"/>
        <v>0</v>
      </c>
      <c r="BM365">
        <f t="shared" si="266"/>
        <v>0</v>
      </c>
      <c r="BN365">
        <f t="shared" si="267"/>
        <v>0</v>
      </c>
      <c r="BO365">
        <f t="shared" si="268"/>
        <v>0</v>
      </c>
      <c r="BP365">
        <f t="shared" si="269"/>
        <v>0</v>
      </c>
      <c r="BQ365">
        <f t="shared" si="270"/>
        <v>0</v>
      </c>
      <c r="BR365">
        <f t="shared" si="271"/>
        <v>0</v>
      </c>
      <c r="BS365">
        <f t="shared" si="272"/>
        <v>1</v>
      </c>
      <c r="BT365">
        <f t="shared" si="273"/>
        <v>0</v>
      </c>
      <c r="BU365">
        <f t="shared" si="274"/>
        <v>1</v>
      </c>
      <c r="BV365">
        <f t="shared" si="275"/>
        <v>0</v>
      </c>
      <c r="BW365">
        <f t="shared" si="276"/>
        <v>1</v>
      </c>
      <c r="BX365">
        <f t="shared" si="277"/>
        <v>0</v>
      </c>
      <c r="BY365">
        <f t="shared" si="278"/>
        <v>0</v>
      </c>
      <c r="BZ365">
        <v>1</v>
      </c>
    </row>
    <row r="366" spans="1:78" x14ac:dyDescent="0.2">
      <c r="A366">
        <v>5</v>
      </c>
      <c r="B366">
        <v>952</v>
      </c>
      <c r="C366" t="s">
        <v>53</v>
      </c>
      <c r="D366">
        <v>5</v>
      </c>
      <c r="E366">
        <v>250</v>
      </c>
      <c r="F366">
        <v>3</v>
      </c>
      <c r="G366">
        <v>6</v>
      </c>
      <c r="H366" s="2">
        <v>2.06</v>
      </c>
      <c r="I366" s="1"/>
      <c r="J366">
        <f t="shared" si="251"/>
        <v>1</v>
      </c>
      <c r="K366">
        <f t="shared" si="239"/>
        <v>0</v>
      </c>
      <c r="L366">
        <f t="shared" si="240"/>
        <v>0</v>
      </c>
      <c r="M366">
        <f t="shared" si="241"/>
        <v>0</v>
      </c>
      <c r="N366">
        <f t="shared" si="242"/>
        <v>0</v>
      </c>
      <c r="O366">
        <f t="shared" si="243"/>
        <v>1</v>
      </c>
      <c r="P366">
        <f t="shared" si="244"/>
        <v>0</v>
      </c>
      <c r="Q366">
        <f t="shared" si="245"/>
        <v>0</v>
      </c>
      <c r="R366">
        <f t="shared" si="246"/>
        <v>0</v>
      </c>
      <c r="S366">
        <f>VLOOKUP(D366,[1]stage!A:B,2,TRUE)</f>
        <v>0</v>
      </c>
      <c r="T366">
        <f t="shared" si="252"/>
        <v>0</v>
      </c>
      <c r="U366">
        <v>0</v>
      </c>
      <c r="V366">
        <v>1</v>
      </c>
      <c r="W366">
        <v>0</v>
      </c>
      <c r="X366">
        <v>1</v>
      </c>
      <c r="Y366">
        <v>0</v>
      </c>
      <c r="Z366">
        <v>0</v>
      </c>
      <c r="AA366">
        <f>VLOOKUP(D366,[1]Demand!A:B,2,TRUE)</f>
        <v>250</v>
      </c>
      <c r="AB366">
        <f t="shared" si="247"/>
        <v>269</v>
      </c>
      <c r="AC366">
        <f t="shared" si="253"/>
        <v>100</v>
      </c>
      <c r="AD366">
        <f t="shared" si="254"/>
        <v>150</v>
      </c>
      <c r="AE366">
        <f t="shared" si="255"/>
        <v>-19</v>
      </c>
      <c r="AF366">
        <f t="shared" si="282"/>
        <v>150</v>
      </c>
      <c r="AG366">
        <f t="shared" si="282"/>
        <v>19</v>
      </c>
      <c r="AH366">
        <f t="shared" si="283"/>
        <v>0</v>
      </c>
      <c r="AI366">
        <f t="shared" si="283"/>
        <v>0</v>
      </c>
      <c r="AJ366">
        <f t="shared" si="283"/>
        <v>0</v>
      </c>
      <c r="AK366">
        <f t="shared" si="279"/>
        <v>0</v>
      </c>
      <c r="AL366">
        <f t="shared" si="279"/>
        <v>0</v>
      </c>
      <c r="AM366">
        <f t="shared" si="279"/>
        <v>0</v>
      </c>
      <c r="AN366">
        <f t="shared" si="248"/>
        <v>0</v>
      </c>
      <c r="AO366">
        <f t="shared" si="284"/>
        <v>0</v>
      </c>
      <c r="AP366">
        <f t="shared" si="284"/>
        <v>0</v>
      </c>
      <c r="AQ366">
        <f t="shared" si="284"/>
        <v>0</v>
      </c>
      <c r="AR366">
        <f t="shared" si="280"/>
        <v>0</v>
      </c>
      <c r="AS366">
        <f t="shared" si="280"/>
        <v>0</v>
      </c>
      <c r="AT366">
        <f t="shared" si="280"/>
        <v>0</v>
      </c>
      <c r="AU366" t="b">
        <f t="shared" si="256"/>
        <v>0</v>
      </c>
      <c r="AV366" t="b">
        <f t="shared" si="257"/>
        <v>1</v>
      </c>
      <c r="AW366" t="b">
        <f t="shared" si="249"/>
        <v>1</v>
      </c>
      <c r="AX366">
        <f t="shared" si="250"/>
        <v>1</v>
      </c>
      <c r="AY366">
        <f t="shared" si="285"/>
        <v>0</v>
      </c>
      <c r="AZ366">
        <f t="shared" si="285"/>
        <v>1</v>
      </c>
      <c r="BA366">
        <f t="shared" si="285"/>
        <v>0</v>
      </c>
      <c r="BB366">
        <f t="shared" si="281"/>
        <v>1</v>
      </c>
      <c r="BC366">
        <f t="shared" si="281"/>
        <v>0</v>
      </c>
      <c r="BD366">
        <f t="shared" si="281"/>
        <v>0</v>
      </c>
      <c r="BE366">
        <f t="shared" si="258"/>
        <v>0</v>
      </c>
      <c r="BF366">
        <f t="shared" si="259"/>
        <v>0</v>
      </c>
      <c r="BG366">
        <f t="shared" si="260"/>
        <v>0</v>
      </c>
      <c r="BH366">
        <f t="shared" si="261"/>
        <v>0</v>
      </c>
      <c r="BI366">
        <f t="shared" si="262"/>
        <v>0</v>
      </c>
      <c r="BJ366">
        <f t="shared" si="263"/>
        <v>0</v>
      </c>
      <c r="BK366">
        <f t="shared" si="264"/>
        <v>0</v>
      </c>
      <c r="BL366">
        <f t="shared" si="265"/>
        <v>0</v>
      </c>
      <c r="BM366">
        <f t="shared" si="266"/>
        <v>0</v>
      </c>
      <c r="BN366">
        <f t="shared" si="267"/>
        <v>0</v>
      </c>
      <c r="BO366">
        <f t="shared" si="268"/>
        <v>0</v>
      </c>
      <c r="BP366">
        <f t="shared" si="269"/>
        <v>0</v>
      </c>
      <c r="BQ366">
        <f t="shared" si="270"/>
        <v>0</v>
      </c>
      <c r="BR366">
        <f t="shared" si="271"/>
        <v>0</v>
      </c>
      <c r="BS366">
        <f t="shared" si="272"/>
        <v>1</v>
      </c>
      <c r="BT366">
        <f t="shared" si="273"/>
        <v>0</v>
      </c>
      <c r="BU366">
        <f t="shared" si="274"/>
        <v>1</v>
      </c>
      <c r="BV366">
        <f t="shared" si="275"/>
        <v>0</v>
      </c>
      <c r="BW366">
        <f t="shared" si="276"/>
        <v>1</v>
      </c>
      <c r="BX366">
        <f t="shared" si="277"/>
        <v>0</v>
      </c>
      <c r="BY366">
        <f t="shared" si="278"/>
        <v>0</v>
      </c>
      <c r="BZ366">
        <v>1</v>
      </c>
    </row>
    <row r="367" spans="1:78" x14ac:dyDescent="0.2">
      <c r="A367">
        <v>5</v>
      </c>
      <c r="B367">
        <v>952</v>
      </c>
      <c r="C367" t="s">
        <v>53</v>
      </c>
      <c r="D367">
        <v>6</v>
      </c>
      <c r="E367">
        <v>100</v>
      </c>
      <c r="F367">
        <v>3</v>
      </c>
      <c r="G367">
        <v>6</v>
      </c>
      <c r="H367" s="2">
        <v>2.06</v>
      </c>
      <c r="I367" s="1"/>
      <c r="J367">
        <f t="shared" si="251"/>
        <v>1</v>
      </c>
      <c r="K367">
        <f t="shared" si="239"/>
        <v>0</v>
      </c>
      <c r="L367">
        <f t="shared" si="240"/>
        <v>0</v>
      </c>
      <c r="M367">
        <f t="shared" si="241"/>
        <v>0</v>
      </c>
      <c r="N367">
        <f t="shared" si="242"/>
        <v>0</v>
      </c>
      <c r="O367">
        <f t="shared" si="243"/>
        <v>0</v>
      </c>
      <c r="P367">
        <f t="shared" si="244"/>
        <v>1</v>
      </c>
      <c r="Q367">
        <f t="shared" si="245"/>
        <v>0</v>
      </c>
      <c r="R367">
        <f t="shared" si="246"/>
        <v>0</v>
      </c>
      <c r="S367">
        <f>VLOOKUP(D367,[1]stage!A:B,2,TRUE)</f>
        <v>0</v>
      </c>
      <c r="T367">
        <f t="shared" si="252"/>
        <v>0</v>
      </c>
      <c r="U367">
        <v>0</v>
      </c>
      <c r="V367">
        <v>1</v>
      </c>
      <c r="W367">
        <v>0</v>
      </c>
      <c r="X367">
        <v>1</v>
      </c>
      <c r="Y367">
        <v>0</v>
      </c>
      <c r="Z367">
        <v>0</v>
      </c>
      <c r="AA367">
        <f>VLOOKUP(D367,[1]Demand!A:B,2,TRUE)</f>
        <v>19</v>
      </c>
      <c r="AB367">
        <f t="shared" si="247"/>
        <v>250</v>
      </c>
      <c r="AC367">
        <f t="shared" si="253"/>
        <v>250</v>
      </c>
      <c r="AD367">
        <f t="shared" si="254"/>
        <v>-150</v>
      </c>
      <c r="AE367">
        <f t="shared" si="255"/>
        <v>-150</v>
      </c>
      <c r="AF367">
        <f t="shared" si="282"/>
        <v>150</v>
      </c>
      <c r="AG367">
        <f t="shared" si="282"/>
        <v>150</v>
      </c>
      <c r="AH367">
        <f t="shared" si="283"/>
        <v>0</v>
      </c>
      <c r="AI367">
        <f t="shared" si="283"/>
        <v>0</v>
      </c>
      <c r="AJ367">
        <f t="shared" si="283"/>
        <v>0</v>
      </c>
      <c r="AK367">
        <f t="shared" si="279"/>
        <v>0</v>
      </c>
      <c r="AL367">
        <f t="shared" si="279"/>
        <v>0</v>
      </c>
      <c r="AM367">
        <f t="shared" si="279"/>
        <v>0</v>
      </c>
      <c r="AN367">
        <f t="shared" si="248"/>
        <v>0</v>
      </c>
      <c r="AO367">
        <f t="shared" si="284"/>
        <v>0</v>
      </c>
      <c r="AP367">
        <f t="shared" si="284"/>
        <v>0</v>
      </c>
      <c r="AQ367">
        <f t="shared" si="284"/>
        <v>0</v>
      </c>
      <c r="AR367">
        <f t="shared" si="280"/>
        <v>0</v>
      </c>
      <c r="AS367">
        <f t="shared" si="280"/>
        <v>0</v>
      </c>
      <c r="AT367">
        <f t="shared" si="280"/>
        <v>0</v>
      </c>
      <c r="AU367" t="b">
        <f t="shared" si="256"/>
        <v>0</v>
      </c>
      <c r="AV367" t="b">
        <f t="shared" si="257"/>
        <v>0</v>
      </c>
      <c r="AW367" t="b">
        <f t="shared" si="249"/>
        <v>0</v>
      </c>
      <c r="AX367">
        <f t="shared" si="250"/>
        <v>0</v>
      </c>
      <c r="AY367">
        <f t="shared" si="285"/>
        <v>0</v>
      </c>
      <c r="AZ367">
        <f t="shared" si="285"/>
        <v>0</v>
      </c>
      <c r="BA367">
        <f t="shared" si="285"/>
        <v>0</v>
      </c>
      <c r="BB367">
        <f t="shared" si="281"/>
        <v>0</v>
      </c>
      <c r="BC367">
        <f t="shared" si="281"/>
        <v>0</v>
      </c>
      <c r="BD367">
        <f t="shared" si="281"/>
        <v>0</v>
      </c>
      <c r="BE367">
        <f t="shared" si="258"/>
        <v>0</v>
      </c>
      <c r="BF367">
        <f t="shared" si="259"/>
        <v>0</v>
      </c>
      <c r="BG367">
        <f t="shared" si="260"/>
        <v>0</v>
      </c>
      <c r="BH367">
        <f t="shared" si="261"/>
        <v>0</v>
      </c>
      <c r="BI367">
        <f t="shared" si="262"/>
        <v>0</v>
      </c>
      <c r="BJ367">
        <f t="shared" si="263"/>
        <v>0</v>
      </c>
      <c r="BK367">
        <f t="shared" si="264"/>
        <v>0</v>
      </c>
      <c r="BL367">
        <f t="shared" si="265"/>
        <v>0</v>
      </c>
      <c r="BM367">
        <f t="shared" si="266"/>
        <v>0</v>
      </c>
      <c r="BN367">
        <f t="shared" si="267"/>
        <v>0</v>
      </c>
      <c r="BO367">
        <f t="shared" si="268"/>
        <v>0</v>
      </c>
      <c r="BP367">
        <f t="shared" si="269"/>
        <v>0</v>
      </c>
      <c r="BQ367">
        <f t="shared" si="270"/>
        <v>0</v>
      </c>
      <c r="BR367">
        <f t="shared" si="271"/>
        <v>0</v>
      </c>
      <c r="BS367">
        <f t="shared" si="272"/>
        <v>1</v>
      </c>
      <c r="BT367">
        <f t="shared" si="273"/>
        <v>0</v>
      </c>
      <c r="BU367">
        <f t="shared" si="274"/>
        <v>1</v>
      </c>
      <c r="BV367">
        <f t="shared" si="275"/>
        <v>0</v>
      </c>
      <c r="BW367">
        <f t="shared" si="276"/>
        <v>1</v>
      </c>
      <c r="BX367">
        <f t="shared" si="277"/>
        <v>0</v>
      </c>
      <c r="BY367">
        <f t="shared" si="278"/>
        <v>0</v>
      </c>
      <c r="BZ367">
        <v>1</v>
      </c>
    </row>
    <row r="368" spans="1:78" x14ac:dyDescent="0.2">
      <c r="A368">
        <v>5</v>
      </c>
      <c r="B368">
        <v>952</v>
      </c>
      <c r="C368" t="s">
        <v>53</v>
      </c>
      <c r="D368">
        <v>7</v>
      </c>
      <c r="E368">
        <v>300</v>
      </c>
      <c r="F368">
        <v>3</v>
      </c>
      <c r="G368">
        <v>6</v>
      </c>
      <c r="H368" s="2">
        <v>2.06</v>
      </c>
      <c r="I368" s="1"/>
      <c r="J368">
        <f t="shared" si="251"/>
        <v>1</v>
      </c>
      <c r="K368">
        <f t="shared" si="239"/>
        <v>0</v>
      </c>
      <c r="L368">
        <f t="shared" si="240"/>
        <v>0</v>
      </c>
      <c r="M368">
        <f t="shared" si="241"/>
        <v>0</v>
      </c>
      <c r="N368">
        <f t="shared" si="242"/>
        <v>0</v>
      </c>
      <c r="O368">
        <f t="shared" si="243"/>
        <v>0</v>
      </c>
      <c r="P368">
        <f t="shared" si="244"/>
        <v>0</v>
      </c>
      <c r="Q368">
        <f t="shared" si="245"/>
        <v>1</v>
      </c>
      <c r="R368">
        <f t="shared" si="246"/>
        <v>0</v>
      </c>
      <c r="S368">
        <f>VLOOKUP(D368,[1]stage!A:B,2,TRUE)</f>
        <v>0</v>
      </c>
      <c r="T368">
        <f t="shared" si="252"/>
        <v>0</v>
      </c>
      <c r="U368">
        <v>0</v>
      </c>
      <c r="V368">
        <v>1</v>
      </c>
      <c r="W368">
        <v>0</v>
      </c>
      <c r="X368">
        <v>1</v>
      </c>
      <c r="Y368">
        <v>0</v>
      </c>
      <c r="Z368">
        <v>0</v>
      </c>
      <c r="AA368">
        <f>VLOOKUP(D368,[1]Demand!A:B,2,TRUE)</f>
        <v>321</v>
      </c>
      <c r="AB368">
        <f t="shared" si="247"/>
        <v>19</v>
      </c>
      <c r="AC368">
        <f t="shared" si="253"/>
        <v>100</v>
      </c>
      <c r="AD368">
        <f t="shared" si="254"/>
        <v>200</v>
      </c>
      <c r="AE368">
        <f t="shared" si="255"/>
        <v>281</v>
      </c>
      <c r="AF368">
        <f t="shared" si="282"/>
        <v>200</v>
      </c>
      <c r="AG368">
        <f t="shared" si="282"/>
        <v>281</v>
      </c>
      <c r="AH368">
        <f t="shared" si="283"/>
        <v>0</v>
      </c>
      <c r="AI368">
        <f t="shared" si="283"/>
        <v>0</v>
      </c>
      <c r="AJ368">
        <f t="shared" si="283"/>
        <v>0</v>
      </c>
      <c r="AK368">
        <f t="shared" si="279"/>
        <v>0</v>
      </c>
      <c r="AL368">
        <f t="shared" si="279"/>
        <v>0</v>
      </c>
      <c r="AM368">
        <f t="shared" si="279"/>
        <v>0</v>
      </c>
      <c r="AN368">
        <f t="shared" si="248"/>
        <v>1</v>
      </c>
      <c r="AO368">
        <f t="shared" si="284"/>
        <v>0</v>
      </c>
      <c r="AP368">
        <f t="shared" si="284"/>
        <v>1</v>
      </c>
      <c r="AQ368">
        <f t="shared" si="284"/>
        <v>0</v>
      </c>
      <c r="AR368">
        <f t="shared" si="280"/>
        <v>1</v>
      </c>
      <c r="AS368">
        <f t="shared" si="280"/>
        <v>0</v>
      </c>
      <c r="AT368">
        <f t="shared" si="280"/>
        <v>0</v>
      </c>
      <c r="AU368" t="b">
        <f t="shared" si="256"/>
        <v>0</v>
      </c>
      <c r="AV368" t="b">
        <f t="shared" si="257"/>
        <v>0</v>
      </c>
      <c r="AW368" t="b">
        <f t="shared" si="249"/>
        <v>0</v>
      </c>
      <c r="AX368">
        <f t="shared" si="250"/>
        <v>0</v>
      </c>
      <c r="AY368">
        <f t="shared" si="285"/>
        <v>0</v>
      </c>
      <c r="AZ368">
        <f t="shared" si="285"/>
        <v>0</v>
      </c>
      <c r="BA368">
        <f t="shared" si="285"/>
        <v>0</v>
      </c>
      <c r="BB368">
        <f t="shared" si="281"/>
        <v>0</v>
      </c>
      <c r="BC368">
        <f t="shared" si="281"/>
        <v>0</v>
      </c>
      <c r="BD368">
        <f t="shared" si="281"/>
        <v>0</v>
      </c>
      <c r="BE368">
        <f t="shared" si="258"/>
        <v>0</v>
      </c>
      <c r="BF368">
        <f t="shared" si="259"/>
        <v>0</v>
      </c>
      <c r="BG368">
        <f t="shared" si="260"/>
        <v>0</v>
      </c>
      <c r="BH368">
        <f t="shared" si="261"/>
        <v>0</v>
      </c>
      <c r="BI368">
        <f t="shared" si="262"/>
        <v>0</v>
      </c>
      <c r="BJ368">
        <f t="shared" si="263"/>
        <v>0</v>
      </c>
      <c r="BK368">
        <f t="shared" si="264"/>
        <v>0</v>
      </c>
      <c r="BL368">
        <f t="shared" si="265"/>
        <v>0</v>
      </c>
      <c r="BM368">
        <f t="shared" si="266"/>
        <v>0</v>
      </c>
      <c r="BN368">
        <f t="shared" si="267"/>
        <v>0</v>
      </c>
      <c r="BO368">
        <f t="shared" si="268"/>
        <v>0</v>
      </c>
      <c r="BP368">
        <f t="shared" si="269"/>
        <v>0</v>
      </c>
      <c r="BQ368">
        <f t="shared" si="270"/>
        <v>0</v>
      </c>
      <c r="BR368">
        <f t="shared" si="271"/>
        <v>0</v>
      </c>
      <c r="BS368">
        <f t="shared" si="272"/>
        <v>1</v>
      </c>
      <c r="BT368">
        <f t="shared" si="273"/>
        <v>0</v>
      </c>
      <c r="BU368">
        <f t="shared" si="274"/>
        <v>1</v>
      </c>
      <c r="BV368">
        <f t="shared" si="275"/>
        <v>0</v>
      </c>
      <c r="BW368">
        <f t="shared" si="276"/>
        <v>1</v>
      </c>
      <c r="BX368">
        <f t="shared" si="277"/>
        <v>0</v>
      </c>
      <c r="BY368">
        <f t="shared" si="278"/>
        <v>0</v>
      </c>
      <c r="BZ368">
        <v>1</v>
      </c>
    </row>
    <row r="369" spans="1:78" x14ac:dyDescent="0.2">
      <c r="A369">
        <v>5</v>
      </c>
      <c r="B369">
        <v>952</v>
      </c>
      <c r="C369" t="s">
        <v>53</v>
      </c>
      <c r="D369">
        <v>8</v>
      </c>
      <c r="E369">
        <v>100</v>
      </c>
      <c r="F369">
        <v>3</v>
      </c>
      <c r="G369">
        <v>6</v>
      </c>
      <c r="H369" s="2">
        <v>2.06</v>
      </c>
      <c r="I369" s="1"/>
      <c r="J369">
        <f t="shared" si="251"/>
        <v>1</v>
      </c>
      <c r="K369">
        <f t="shared" si="239"/>
        <v>0</v>
      </c>
      <c r="L369">
        <f t="shared" si="240"/>
        <v>0</v>
      </c>
      <c r="M369">
        <f t="shared" si="241"/>
        <v>0</v>
      </c>
      <c r="N369">
        <f t="shared" si="242"/>
        <v>0</v>
      </c>
      <c r="O369">
        <f t="shared" si="243"/>
        <v>0</v>
      </c>
      <c r="P369">
        <f t="shared" si="244"/>
        <v>0</v>
      </c>
      <c r="Q369">
        <f t="shared" si="245"/>
        <v>0</v>
      </c>
      <c r="R369">
        <f t="shared" si="246"/>
        <v>1</v>
      </c>
      <c r="S369">
        <f>VLOOKUP(D369,[1]stage!A:B,2,TRUE)</f>
        <v>0</v>
      </c>
      <c r="T369">
        <f t="shared" si="252"/>
        <v>0</v>
      </c>
      <c r="U369">
        <v>0</v>
      </c>
      <c r="V369">
        <v>1</v>
      </c>
      <c r="W369">
        <v>0</v>
      </c>
      <c r="X369">
        <v>1</v>
      </c>
      <c r="Y369">
        <v>0</v>
      </c>
      <c r="Z369">
        <v>0</v>
      </c>
      <c r="AA369">
        <f>VLOOKUP(D369,[1]Demand!A:B,2,TRUE)</f>
        <v>414</v>
      </c>
      <c r="AB369">
        <f t="shared" si="247"/>
        <v>321</v>
      </c>
      <c r="AC369">
        <f t="shared" si="253"/>
        <v>300</v>
      </c>
      <c r="AD369">
        <f t="shared" si="254"/>
        <v>-200</v>
      </c>
      <c r="AE369">
        <f t="shared" si="255"/>
        <v>-221</v>
      </c>
      <c r="AF369">
        <f t="shared" si="282"/>
        <v>200</v>
      </c>
      <c r="AG369">
        <f t="shared" si="282"/>
        <v>221</v>
      </c>
      <c r="AH369">
        <f t="shared" si="283"/>
        <v>0</v>
      </c>
      <c r="AI369">
        <f t="shared" si="283"/>
        <v>0</v>
      </c>
      <c r="AJ369">
        <f t="shared" si="283"/>
        <v>0</v>
      </c>
      <c r="AK369">
        <f t="shared" si="279"/>
        <v>0</v>
      </c>
      <c r="AL369">
        <f t="shared" si="279"/>
        <v>0</v>
      </c>
      <c r="AM369">
        <f t="shared" si="279"/>
        <v>0</v>
      </c>
      <c r="AN369">
        <f t="shared" si="248"/>
        <v>0</v>
      </c>
      <c r="AO369">
        <f t="shared" si="284"/>
        <v>0</v>
      </c>
      <c r="AP369">
        <f t="shared" si="284"/>
        <v>0</v>
      </c>
      <c r="AQ369">
        <f t="shared" si="284"/>
        <v>0</v>
      </c>
      <c r="AR369">
        <f t="shared" si="280"/>
        <v>0</v>
      </c>
      <c r="AS369">
        <f t="shared" si="280"/>
        <v>0</v>
      </c>
      <c r="AT369">
        <f t="shared" si="280"/>
        <v>0</v>
      </c>
      <c r="AU369" t="b">
        <f t="shared" si="256"/>
        <v>0</v>
      </c>
      <c r="AV369" t="b">
        <f t="shared" si="257"/>
        <v>0</v>
      </c>
      <c r="AW369" t="b">
        <f t="shared" si="249"/>
        <v>0</v>
      </c>
      <c r="AX369">
        <f t="shared" si="250"/>
        <v>0</v>
      </c>
      <c r="AY369">
        <f t="shared" si="285"/>
        <v>0</v>
      </c>
      <c r="AZ369">
        <f t="shared" si="285"/>
        <v>0</v>
      </c>
      <c r="BA369">
        <f t="shared" si="285"/>
        <v>0</v>
      </c>
      <c r="BB369">
        <f t="shared" si="281"/>
        <v>0</v>
      </c>
      <c r="BC369">
        <f t="shared" si="281"/>
        <v>0</v>
      </c>
      <c r="BD369">
        <f t="shared" si="281"/>
        <v>0</v>
      </c>
      <c r="BE369">
        <f t="shared" si="258"/>
        <v>0</v>
      </c>
      <c r="BF369">
        <f t="shared" si="259"/>
        <v>0</v>
      </c>
      <c r="BG369">
        <f t="shared" si="260"/>
        <v>0</v>
      </c>
      <c r="BH369">
        <f t="shared" si="261"/>
        <v>0</v>
      </c>
      <c r="BI369">
        <f t="shared" si="262"/>
        <v>0</v>
      </c>
      <c r="BJ369">
        <f t="shared" si="263"/>
        <v>0</v>
      </c>
      <c r="BK369">
        <f t="shared" si="264"/>
        <v>0</v>
      </c>
      <c r="BL369">
        <f t="shared" si="265"/>
        <v>0</v>
      </c>
      <c r="BM369">
        <f t="shared" si="266"/>
        <v>0</v>
      </c>
      <c r="BN369">
        <f t="shared" si="267"/>
        <v>0</v>
      </c>
      <c r="BO369">
        <f t="shared" si="268"/>
        <v>0</v>
      </c>
      <c r="BP369">
        <f t="shared" si="269"/>
        <v>0</v>
      </c>
      <c r="BQ369">
        <f t="shared" si="270"/>
        <v>0</v>
      </c>
      <c r="BR369">
        <f t="shared" si="271"/>
        <v>0</v>
      </c>
      <c r="BS369">
        <f t="shared" si="272"/>
        <v>1</v>
      </c>
      <c r="BT369">
        <f t="shared" si="273"/>
        <v>0</v>
      </c>
      <c r="BU369">
        <f t="shared" si="274"/>
        <v>1</v>
      </c>
      <c r="BV369">
        <f t="shared" si="275"/>
        <v>0</v>
      </c>
      <c r="BW369">
        <f t="shared" si="276"/>
        <v>1</v>
      </c>
      <c r="BX369">
        <f t="shared" si="277"/>
        <v>0</v>
      </c>
      <c r="BY369">
        <f t="shared" si="278"/>
        <v>0</v>
      </c>
      <c r="BZ369">
        <v>1</v>
      </c>
    </row>
    <row r="370" spans="1:78" x14ac:dyDescent="0.2">
      <c r="A370">
        <v>5</v>
      </c>
      <c r="B370">
        <v>953</v>
      </c>
      <c r="C370" t="s">
        <v>54</v>
      </c>
      <c r="D370">
        <v>1</v>
      </c>
      <c r="E370">
        <v>250</v>
      </c>
      <c r="F370">
        <v>1</v>
      </c>
      <c r="G370">
        <v>5</v>
      </c>
      <c r="H370" s="2">
        <v>2.06</v>
      </c>
      <c r="I370" s="1"/>
      <c r="J370">
        <f t="shared" si="251"/>
        <v>0</v>
      </c>
      <c r="K370">
        <f t="shared" si="239"/>
        <v>1</v>
      </c>
      <c r="L370">
        <f t="shared" si="240"/>
        <v>0</v>
      </c>
      <c r="M370">
        <f t="shared" si="241"/>
        <v>0</v>
      </c>
      <c r="N370">
        <f t="shared" si="242"/>
        <v>0</v>
      </c>
      <c r="O370">
        <f t="shared" si="243"/>
        <v>0</v>
      </c>
      <c r="P370">
        <f t="shared" si="244"/>
        <v>0</v>
      </c>
      <c r="Q370">
        <f t="shared" si="245"/>
        <v>0</v>
      </c>
      <c r="R370">
        <f t="shared" si="246"/>
        <v>0</v>
      </c>
      <c r="S370">
        <f>VLOOKUP(D370,[1]stage!A:B,2,TRUE)</f>
        <v>0</v>
      </c>
      <c r="T370">
        <f t="shared" si="252"/>
        <v>0</v>
      </c>
      <c r="U370">
        <v>0</v>
      </c>
      <c r="V370">
        <v>1</v>
      </c>
      <c r="W370">
        <v>0</v>
      </c>
      <c r="X370">
        <v>1</v>
      </c>
      <c r="Y370">
        <v>0</v>
      </c>
      <c r="Z370">
        <v>0</v>
      </c>
      <c r="AA370">
        <f>VLOOKUP(D370,[1]Demand!A:B,2,TRUE)</f>
        <v>423</v>
      </c>
      <c r="AB370">
        <f t="shared" si="247"/>
        <v>414</v>
      </c>
      <c r="AC370">
        <f t="shared" si="253"/>
        <v>100</v>
      </c>
      <c r="AD370">
        <f t="shared" si="254"/>
        <v>150</v>
      </c>
      <c r="AE370">
        <f t="shared" si="255"/>
        <v>-164</v>
      </c>
      <c r="AF370">
        <f t="shared" si="282"/>
        <v>150</v>
      </c>
      <c r="AG370">
        <f t="shared" si="282"/>
        <v>164</v>
      </c>
      <c r="AH370">
        <f t="shared" si="283"/>
        <v>0</v>
      </c>
      <c r="AI370">
        <f t="shared" si="283"/>
        <v>0</v>
      </c>
      <c r="AJ370">
        <f t="shared" si="283"/>
        <v>0</v>
      </c>
      <c r="AK370">
        <f t="shared" si="279"/>
        <v>0</v>
      </c>
      <c r="AL370">
        <f t="shared" si="279"/>
        <v>0</v>
      </c>
      <c r="AM370">
        <f t="shared" si="279"/>
        <v>0</v>
      </c>
      <c r="AN370">
        <f t="shared" si="248"/>
        <v>0</v>
      </c>
      <c r="AO370">
        <f t="shared" si="284"/>
        <v>0</v>
      </c>
      <c r="AP370">
        <f t="shared" si="284"/>
        <v>0</v>
      </c>
      <c r="AQ370">
        <f t="shared" si="284"/>
        <v>0</v>
      </c>
      <c r="AR370">
        <f t="shared" si="280"/>
        <v>0</v>
      </c>
      <c r="AS370">
        <f t="shared" si="280"/>
        <v>0</v>
      </c>
      <c r="AT370">
        <f t="shared" si="280"/>
        <v>0</v>
      </c>
      <c r="AU370" t="b">
        <f t="shared" si="256"/>
        <v>0</v>
      </c>
      <c r="AV370" t="b">
        <f t="shared" si="257"/>
        <v>1</v>
      </c>
      <c r="AW370" t="b">
        <f t="shared" si="249"/>
        <v>1</v>
      </c>
      <c r="AX370">
        <f t="shared" si="250"/>
        <v>1</v>
      </c>
      <c r="AY370">
        <f t="shared" si="285"/>
        <v>0</v>
      </c>
      <c r="AZ370">
        <f t="shared" si="285"/>
        <v>1</v>
      </c>
      <c r="BA370">
        <f t="shared" si="285"/>
        <v>0</v>
      </c>
      <c r="BB370">
        <f t="shared" si="281"/>
        <v>1</v>
      </c>
      <c r="BC370">
        <f t="shared" si="281"/>
        <v>0</v>
      </c>
      <c r="BD370">
        <f t="shared" si="281"/>
        <v>0</v>
      </c>
      <c r="BE370">
        <f t="shared" si="258"/>
        <v>0</v>
      </c>
      <c r="BF370">
        <f t="shared" si="259"/>
        <v>0</v>
      </c>
      <c r="BG370">
        <f t="shared" si="260"/>
        <v>0</v>
      </c>
      <c r="BH370">
        <f t="shared" si="261"/>
        <v>0</v>
      </c>
      <c r="BI370">
        <f t="shared" si="262"/>
        <v>0</v>
      </c>
      <c r="BJ370">
        <f t="shared" si="263"/>
        <v>0</v>
      </c>
      <c r="BK370">
        <f t="shared" si="264"/>
        <v>0</v>
      </c>
      <c r="BL370">
        <f t="shared" si="265"/>
        <v>0</v>
      </c>
      <c r="BM370">
        <f t="shared" si="266"/>
        <v>0</v>
      </c>
      <c r="BN370">
        <f t="shared" si="267"/>
        <v>0</v>
      </c>
      <c r="BO370">
        <f t="shared" si="268"/>
        <v>0</v>
      </c>
      <c r="BP370">
        <f t="shared" si="269"/>
        <v>0</v>
      </c>
      <c r="BQ370">
        <f t="shared" si="270"/>
        <v>0</v>
      </c>
      <c r="BR370">
        <f t="shared" si="271"/>
        <v>0</v>
      </c>
      <c r="BS370">
        <f t="shared" si="272"/>
        <v>1</v>
      </c>
      <c r="BT370">
        <f t="shared" si="273"/>
        <v>0</v>
      </c>
      <c r="BU370">
        <f t="shared" si="274"/>
        <v>1</v>
      </c>
      <c r="BV370">
        <f t="shared" si="275"/>
        <v>0</v>
      </c>
      <c r="BW370">
        <f t="shared" si="276"/>
        <v>1</v>
      </c>
      <c r="BX370">
        <f t="shared" si="277"/>
        <v>0</v>
      </c>
      <c r="BY370">
        <f t="shared" si="278"/>
        <v>0</v>
      </c>
      <c r="BZ370">
        <v>1</v>
      </c>
    </row>
    <row r="371" spans="1:78" x14ac:dyDescent="0.2">
      <c r="A371">
        <v>5</v>
      </c>
      <c r="B371">
        <v>953</v>
      </c>
      <c r="C371" t="s">
        <v>54</v>
      </c>
      <c r="D371">
        <v>2</v>
      </c>
      <c r="E371">
        <v>320</v>
      </c>
      <c r="F371">
        <v>1</v>
      </c>
      <c r="G371">
        <v>5</v>
      </c>
      <c r="H371" s="2">
        <v>2.06</v>
      </c>
      <c r="I371" s="1"/>
      <c r="J371">
        <f t="shared" si="251"/>
        <v>0</v>
      </c>
      <c r="K371">
        <f t="shared" si="239"/>
        <v>0</v>
      </c>
      <c r="L371">
        <f t="shared" si="240"/>
        <v>1</v>
      </c>
      <c r="M371">
        <f t="shared" si="241"/>
        <v>0</v>
      </c>
      <c r="N371">
        <f t="shared" si="242"/>
        <v>0</v>
      </c>
      <c r="O371">
        <f t="shared" si="243"/>
        <v>0</v>
      </c>
      <c r="P371">
        <f t="shared" si="244"/>
        <v>0</v>
      </c>
      <c r="Q371">
        <f t="shared" si="245"/>
        <v>0</v>
      </c>
      <c r="R371">
        <f t="shared" si="246"/>
        <v>0</v>
      </c>
      <c r="S371">
        <f>VLOOKUP(D371,[1]stage!A:B,2,TRUE)</f>
        <v>1</v>
      </c>
      <c r="T371">
        <f t="shared" si="252"/>
        <v>1</v>
      </c>
      <c r="U371">
        <v>0</v>
      </c>
      <c r="V371">
        <v>1</v>
      </c>
      <c r="W371">
        <v>0</v>
      </c>
      <c r="X371">
        <v>1</v>
      </c>
      <c r="Y371">
        <v>0</v>
      </c>
      <c r="Z371">
        <v>0</v>
      </c>
      <c r="AA371">
        <f>VLOOKUP(D371,[1]Demand!A:B,2,TRUE)</f>
        <v>152</v>
      </c>
      <c r="AB371">
        <f t="shared" si="247"/>
        <v>423</v>
      </c>
      <c r="AC371">
        <f t="shared" si="253"/>
        <v>250</v>
      </c>
      <c r="AD371">
        <f t="shared" si="254"/>
        <v>70</v>
      </c>
      <c r="AE371">
        <f t="shared" si="255"/>
        <v>-103</v>
      </c>
      <c r="AF371">
        <f t="shared" si="282"/>
        <v>70</v>
      </c>
      <c r="AG371">
        <f t="shared" si="282"/>
        <v>103</v>
      </c>
      <c r="AH371">
        <f t="shared" si="283"/>
        <v>0</v>
      </c>
      <c r="AI371">
        <f t="shared" si="283"/>
        <v>1</v>
      </c>
      <c r="AJ371">
        <f t="shared" si="283"/>
        <v>0</v>
      </c>
      <c r="AK371">
        <f t="shared" si="279"/>
        <v>1</v>
      </c>
      <c r="AL371">
        <f t="shared" si="279"/>
        <v>0</v>
      </c>
      <c r="AM371">
        <f t="shared" si="279"/>
        <v>0</v>
      </c>
      <c r="AN371">
        <f t="shared" si="248"/>
        <v>0</v>
      </c>
      <c r="AO371">
        <f t="shared" si="284"/>
        <v>0</v>
      </c>
      <c r="AP371">
        <f t="shared" si="284"/>
        <v>0</v>
      </c>
      <c r="AQ371">
        <f t="shared" si="284"/>
        <v>0</v>
      </c>
      <c r="AR371">
        <f t="shared" si="280"/>
        <v>0</v>
      </c>
      <c r="AS371">
        <f t="shared" si="280"/>
        <v>0</v>
      </c>
      <c r="AT371">
        <f t="shared" si="280"/>
        <v>0</v>
      </c>
      <c r="AU371" t="b">
        <f t="shared" si="256"/>
        <v>0</v>
      </c>
      <c r="AV371" t="b">
        <f t="shared" si="257"/>
        <v>1</v>
      </c>
      <c r="AW371" t="b">
        <f t="shared" si="249"/>
        <v>1</v>
      </c>
      <c r="AX371">
        <f t="shared" si="250"/>
        <v>1</v>
      </c>
      <c r="AY371">
        <f t="shared" si="285"/>
        <v>0</v>
      </c>
      <c r="AZ371">
        <f t="shared" si="285"/>
        <v>1</v>
      </c>
      <c r="BA371">
        <f t="shared" si="285"/>
        <v>0</v>
      </c>
      <c r="BB371">
        <f t="shared" si="281"/>
        <v>1</v>
      </c>
      <c r="BC371">
        <f t="shared" si="281"/>
        <v>0</v>
      </c>
      <c r="BD371">
        <f t="shared" si="281"/>
        <v>0</v>
      </c>
      <c r="BE371">
        <f t="shared" si="258"/>
        <v>0</v>
      </c>
      <c r="BF371">
        <f t="shared" si="259"/>
        <v>0</v>
      </c>
      <c r="BG371">
        <f t="shared" si="260"/>
        <v>0</v>
      </c>
      <c r="BH371">
        <f t="shared" si="261"/>
        <v>0</v>
      </c>
      <c r="BI371">
        <f t="shared" si="262"/>
        <v>0</v>
      </c>
      <c r="BJ371">
        <f t="shared" si="263"/>
        <v>0</v>
      </c>
      <c r="BK371">
        <f t="shared" si="264"/>
        <v>0</v>
      </c>
      <c r="BL371">
        <f t="shared" si="265"/>
        <v>0</v>
      </c>
      <c r="BM371">
        <f t="shared" si="266"/>
        <v>0</v>
      </c>
      <c r="BN371">
        <f t="shared" si="267"/>
        <v>0</v>
      </c>
      <c r="BO371">
        <f t="shared" si="268"/>
        <v>0</v>
      </c>
      <c r="BP371">
        <f t="shared" si="269"/>
        <v>0</v>
      </c>
      <c r="BQ371">
        <f t="shared" si="270"/>
        <v>0</v>
      </c>
      <c r="BR371">
        <f t="shared" si="271"/>
        <v>0</v>
      </c>
      <c r="BS371">
        <f t="shared" si="272"/>
        <v>1</v>
      </c>
      <c r="BT371">
        <f t="shared" si="273"/>
        <v>0</v>
      </c>
      <c r="BU371">
        <f t="shared" si="274"/>
        <v>1</v>
      </c>
      <c r="BV371">
        <f t="shared" si="275"/>
        <v>0</v>
      </c>
      <c r="BW371">
        <f t="shared" si="276"/>
        <v>1</v>
      </c>
      <c r="BX371">
        <f t="shared" si="277"/>
        <v>0</v>
      </c>
      <c r="BY371">
        <f t="shared" si="278"/>
        <v>0</v>
      </c>
      <c r="BZ371">
        <v>1</v>
      </c>
    </row>
    <row r="372" spans="1:78" x14ac:dyDescent="0.2">
      <c r="A372">
        <v>5</v>
      </c>
      <c r="B372">
        <v>953</v>
      </c>
      <c r="C372" t="s">
        <v>54</v>
      </c>
      <c r="D372">
        <v>3</v>
      </c>
      <c r="E372">
        <v>110</v>
      </c>
      <c r="F372">
        <v>1</v>
      </c>
      <c r="G372">
        <v>5</v>
      </c>
      <c r="H372" s="2">
        <v>2.06</v>
      </c>
      <c r="I372" s="1"/>
      <c r="J372">
        <f t="shared" si="251"/>
        <v>0</v>
      </c>
      <c r="K372">
        <f t="shared" si="239"/>
        <v>0</v>
      </c>
      <c r="L372">
        <f t="shared" si="240"/>
        <v>0</v>
      </c>
      <c r="M372">
        <f t="shared" si="241"/>
        <v>1</v>
      </c>
      <c r="N372">
        <f t="shared" si="242"/>
        <v>0</v>
      </c>
      <c r="O372">
        <f t="shared" si="243"/>
        <v>0</v>
      </c>
      <c r="P372">
        <f t="shared" si="244"/>
        <v>0</v>
      </c>
      <c r="Q372">
        <f t="shared" si="245"/>
        <v>0</v>
      </c>
      <c r="R372">
        <f t="shared" si="246"/>
        <v>0</v>
      </c>
      <c r="S372">
        <f>VLOOKUP(D372,[1]stage!A:B,2,TRUE)</f>
        <v>1</v>
      </c>
      <c r="T372">
        <f t="shared" si="252"/>
        <v>1</v>
      </c>
      <c r="U372">
        <v>0</v>
      </c>
      <c r="V372">
        <v>1</v>
      </c>
      <c r="W372">
        <v>0</v>
      </c>
      <c r="X372">
        <v>1</v>
      </c>
      <c r="Y372">
        <v>0</v>
      </c>
      <c r="Z372">
        <v>0</v>
      </c>
      <c r="AA372">
        <f>VLOOKUP(D372,[1]Demand!A:B,2,TRUE)</f>
        <v>9</v>
      </c>
      <c r="AB372">
        <f t="shared" si="247"/>
        <v>152</v>
      </c>
      <c r="AC372">
        <f t="shared" si="253"/>
        <v>320</v>
      </c>
      <c r="AD372">
        <f t="shared" si="254"/>
        <v>-210</v>
      </c>
      <c r="AE372">
        <f t="shared" si="255"/>
        <v>-42</v>
      </c>
      <c r="AF372">
        <f t="shared" si="282"/>
        <v>210</v>
      </c>
      <c r="AG372">
        <f t="shared" si="282"/>
        <v>42</v>
      </c>
      <c r="AH372">
        <f t="shared" si="283"/>
        <v>0</v>
      </c>
      <c r="AI372">
        <f t="shared" si="283"/>
        <v>1</v>
      </c>
      <c r="AJ372">
        <f t="shared" si="283"/>
        <v>0</v>
      </c>
      <c r="AK372">
        <f t="shared" si="279"/>
        <v>1</v>
      </c>
      <c r="AL372">
        <f t="shared" si="279"/>
        <v>0</v>
      </c>
      <c r="AM372">
        <f t="shared" si="279"/>
        <v>0</v>
      </c>
      <c r="AN372">
        <f t="shared" si="248"/>
        <v>1</v>
      </c>
      <c r="AO372">
        <f t="shared" si="284"/>
        <v>0</v>
      </c>
      <c r="AP372">
        <f t="shared" si="284"/>
        <v>1</v>
      </c>
      <c r="AQ372">
        <f t="shared" si="284"/>
        <v>0</v>
      </c>
      <c r="AR372">
        <f t="shared" si="280"/>
        <v>1</v>
      </c>
      <c r="AS372">
        <f t="shared" si="280"/>
        <v>0</v>
      </c>
      <c r="AT372">
        <f t="shared" si="280"/>
        <v>0</v>
      </c>
      <c r="AU372" t="b">
        <f t="shared" si="256"/>
        <v>1</v>
      </c>
      <c r="AV372" t="b">
        <f t="shared" si="257"/>
        <v>0</v>
      </c>
      <c r="AW372" t="b">
        <f t="shared" si="249"/>
        <v>1</v>
      </c>
      <c r="AX372">
        <f t="shared" si="250"/>
        <v>1</v>
      </c>
      <c r="AY372">
        <f t="shared" si="285"/>
        <v>0</v>
      </c>
      <c r="AZ372">
        <f t="shared" si="285"/>
        <v>1</v>
      </c>
      <c r="BA372">
        <f t="shared" si="285"/>
        <v>0</v>
      </c>
      <c r="BB372">
        <f t="shared" si="281"/>
        <v>1</v>
      </c>
      <c r="BC372">
        <f t="shared" si="281"/>
        <v>0</v>
      </c>
      <c r="BD372">
        <f t="shared" si="281"/>
        <v>0</v>
      </c>
      <c r="BE372">
        <f t="shared" si="258"/>
        <v>0</v>
      </c>
      <c r="BF372">
        <f t="shared" si="259"/>
        <v>0</v>
      </c>
      <c r="BG372">
        <f t="shared" si="260"/>
        <v>0</v>
      </c>
      <c r="BH372">
        <f t="shared" si="261"/>
        <v>0</v>
      </c>
      <c r="BI372">
        <f t="shared" si="262"/>
        <v>0</v>
      </c>
      <c r="BJ372">
        <f t="shared" si="263"/>
        <v>0</v>
      </c>
      <c r="BK372">
        <f t="shared" si="264"/>
        <v>0</v>
      </c>
      <c r="BL372">
        <f t="shared" si="265"/>
        <v>0</v>
      </c>
      <c r="BM372">
        <f t="shared" si="266"/>
        <v>0</v>
      </c>
      <c r="BN372">
        <f t="shared" si="267"/>
        <v>0</v>
      </c>
      <c r="BO372">
        <f t="shared" si="268"/>
        <v>0</v>
      </c>
      <c r="BP372">
        <f t="shared" si="269"/>
        <v>0</v>
      </c>
      <c r="BQ372">
        <f t="shared" si="270"/>
        <v>0</v>
      </c>
      <c r="BR372">
        <f t="shared" si="271"/>
        <v>0</v>
      </c>
      <c r="BS372">
        <f t="shared" si="272"/>
        <v>1</v>
      </c>
      <c r="BT372">
        <f t="shared" si="273"/>
        <v>0</v>
      </c>
      <c r="BU372">
        <f t="shared" si="274"/>
        <v>1</v>
      </c>
      <c r="BV372">
        <f t="shared" si="275"/>
        <v>0</v>
      </c>
      <c r="BW372">
        <f t="shared" si="276"/>
        <v>1</v>
      </c>
      <c r="BX372">
        <f t="shared" si="277"/>
        <v>0</v>
      </c>
      <c r="BY372">
        <f t="shared" si="278"/>
        <v>0</v>
      </c>
      <c r="BZ372">
        <v>1</v>
      </c>
    </row>
    <row r="373" spans="1:78" x14ac:dyDescent="0.2">
      <c r="A373">
        <v>5</v>
      </c>
      <c r="B373">
        <v>953</v>
      </c>
      <c r="C373" t="s">
        <v>54</v>
      </c>
      <c r="D373">
        <v>4</v>
      </c>
      <c r="E373">
        <v>100</v>
      </c>
      <c r="F373">
        <v>1</v>
      </c>
      <c r="G373">
        <v>5</v>
      </c>
      <c r="H373" s="2">
        <v>2.06</v>
      </c>
      <c r="I373" s="1"/>
      <c r="J373">
        <f t="shared" si="251"/>
        <v>0</v>
      </c>
      <c r="K373">
        <f t="shared" si="239"/>
        <v>0</v>
      </c>
      <c r="L373">
        <f t="shared" si="240"/>
        <v>0</v>
      </c>
      <c r="M373">
        <f t="shared" si="241"/>
        <v>0</v>
      </c>
      <c r="N373">
        <f t="shared" si="242"/>
        <v>1</v>
      </c>
      <c r="O373">
        <f t="shared" si="243"/>
        <v>0</v>
      </c>
      <c r="P373">
        <f t="shared" si="244"/>
        <v>0</v>
      </c>
      <c r="Q373">
        <f t="shared" si="245"/>
        <v>0</v>
      </c>
      <c r="R373">
        <f t="shared" si="246"/>
        <v>0</v>
      </c>
      <c r="S373">
        <f>VLOOKUP(D373,[1]stage!A:B,2,TRUE)</f>
        <v>0</v>
      </c>
      <c r="T373">
        <f t="shared" si="252"/>
        <v>0</v>
      </c>
      <c r="U373">
        <v>0</v>
      </c>
      <c r="V373">
        <v>1</v>
      </c>
      <c r="W373">
        <v>0</v>
      </c>
      <c r="X373">
        <v>1</v>
      </c>
      <c r="Y373">
        <v>0</v>
      </c>
      <c r="Z373">
        <v>0</v>
      </c>
      <c r="AA373">
        <f>VLOOKUP(D373,[1]Demand!A:B,2,TRUE)</f>
        <v>269</v>
      </c>
      <c r="AB373">
        <f t="shared" si="247"/>
        <v>9</v>
      </c>
      <c r="AC373">
        <f t="shared" si="253"/>
        <v>110</v>
      </c>
      <c r="AD373">
        <f t="shared" si="254"/>
        <v>-10</v>
      </c>
      <c r="AE373">
        <f t="shared" si="255"/>
        <v>91</v>
      </c>
      <c r="AF373">
        <f t="shared" si="282"/>
        <v>10</v>
      </c>
      <c r="AG373">
        <f t="shared" si="282"/>
        <v>91</v>
      </c>
      <c r="AH373">
        <f t="shared" si="283"/>
        <v>0</v>
      </c>
      <c r="AI373">
        <f t="shared" si="283"/>
        <v>0</v>
      </c>
      <c r="AJ373">
        <f t="shared" si="283"/>
        <v>0</v>
      </c>
      <c r="AK373">
        <f t="shared" si="279"/>
        <v>0</v>
      </c>
      <c r="AL373">
        <f t="shared" si="279"/>
        <v>0</v>
      </c>
      <c r="AM373">
        <f t="shared" si="279"/>
        <v>0</v>
      </c>
      <c r="AN373">
        <f t="shared" si="248"/>
        <v>1</v>
      </c>
      <c r="AO373">
        <f t="shared" si="284"/>
        <v>0</v>
      </c>
      <c r="AP373">
        <f t="shared" si="284"/>
        <v>1</v>
      </c>
      <c r="AQ373">
        <f t="shared" si="284"/>
        <v>0</v>
      </c>
      <c r="AR373">
        <f t="shared" si="280"/>
        <v>1</v>
      </c>
      <c r="AS373">
        <f t="shared" si="280"/>
        <v>0</v>
      </c>
      <c r="AT373">
        <f t="shared" si="280"/>
        <v>0</v>
      </c>
      <c r="AU373" t="b">
        <f t="shared" si="256"/>
        <v>1</v>
      </c>
      <c r="AV373" t="b">
        <f t="shared" si="257"/>
        <v>0</v>
      </c>
      <c r="AW373" t="b">
        <f t="shared" si="249"/>
        <v>1</v>
      </c>
      <c r="AX373">
        <f t="shared" si="250"/>
        <v>1</v>
      </c>
      <c r="AY373">
        <f t="shared" si="285"/>
        <v>0</v>
      </c>
      <c r="AZ373">
        <f t="shared" si="285"/>
        <v>1</v>
      </c>
      <c r="BA373">
        <f t="shared" si="285"/>
        <v>0</v>
      </c>
      <c r="BB373">
        <f t="shared" si="281"/>
        <v>1</v>
      </c>
      <c r="BC373">
        <f t="shared" si="281"/>
        <v>0</v>
      </c>
      <c r="BD373">
        <f t="shared" si="281"/>
        <v>0</v>
      </c>
      <c r="BE373">
        <f t="shared" si="258"/>
        <v>0</v>
      </c>
      <c r="BF373">
        <f t="shared" si="259"/>
        <v>0</v>
      </c>
      <c r="BG373">
        <f t="shared" si="260"/>
        <v>0</v>
      </c>
      <c r="BH373">
        <f t="shared" si="261"/>
        <v>0</v>
      </c>
      <c r="BI373">
        <f t="shared" si="262"/>
        <v>0</v>
      </c>
      <c r="BJ373">
        <f t="shared" si="263"/>
        <v>0</v>
      </c>
      <c r="BK373">
        <f t="shared" si="264"/>
        <v>0</v>
      </c>
      <c r="BL373">
        <f t="shared" si="265"/>
        <v>0</v>
      </c>
      <c r="BM373">
        <f t="shared" si="266"/>
        <v>0</v>
      </c>
      <c r="BN373">
        <f t="shared" si="267"/>
        <v>0</v>
      </c>
      <c r="BO373">
        <f t="shared" si="268"/>
        <v>0</v>
      </c>
      <c r="BP373">
        <f t="shared" si="269"/>
        <v>0</v>
      </c>
      <c r="BQ373">
        <f t="shared" si="270"/>
        <v>0</v>
      </c>
      <c r="BR373">
        <f t="shared" si="271"/>
        <v>0</v>
      </c>
      <c r="BS373">
        <f t="shared" si="272"/>
        <v>1</v>
      </c>
      <c r="BT373">
        <f t="shared" si="273"/>
        <v>0</v>
      </c>
      <c r="BU373">
        <f t="shared" si="274"/>
        <v>1</v>
      </c>
      <c r="BV373">
        <f t="shared" si="275"/>
        <v>0</v>
      </c>
      <c r="BW373">
        <f t="shared" si="276"/>
        <v>1</v>
      </c>
      <c r="BX373">
        <f t="shared" si="277"/>
        <v>0</v>
      </c>
      <c r="BY373">
        <f t="shared" si="278"/>
        <v>0</v>
      </c>
      <c r="BZ373">
        <v>1</v>
      </c>
    </row>
    <row r="374" spans="1:78" x14ac:dyDescent="0.2">
      <c r="A374">
        <v>5</v>
      </c>
      <c r="B374">
        <v>953</v>
      </c>
      <c r="C374" t="s">
        <v>54</v>
      </c>
      <c r="D374">
        <v>5</v>
      </c>
      <c r="E374">
        <v>100</v>
      </c>
      <c r="F374">
        <v>1</v>
      </c>
      <c r="G374">
        <v>5</v>
      </c>
      <c r="H374" s="2">
        <v>2.06</v>
      </c>
      <c r="I374" s="1"/>
      <c r="J374">
        <f t="shared" si="251"/>
        <v>0</v>
      </c>
      <c r="K374">
        <f t="shared" si="239"/>
        <v>0</v>
      </c>
      <c r="L374">
        <f t="shared" si="240"/>
        <v>0</v>
      </c>
      <c r="M374">
        <f t="shared" si="241"/>
        <v>0</v>
      </c>
      <c r="N374">
        <f t="shared" si="242"/>
        <v>0</v>
      </c>
      <c r="O374">
        <f t="shared" si="243"/>
        <v>1</v>
      </c>
      <c r="P374">
        <f t="shared" si="244"/>
        <v>0</v>
      </c>
      <c r="Q374">
        <f t="shared" si="245"/>
        <v>0</v>
      </c>
      <c r="R374">
        <f t="shared" si="246"/>
        <v>0</v>
      </c>
      <c r="S374">
        <f>VLOOKUP(D374,[1]stage!A:B,2,TRUE)</f>
        <v>0</v>
      </c>
      <c r="T374">
        <f t="shared" si="252"/>
        <v>0</v>
      </c>
      <c r="U374">
        <v>0</v>
      </c>
      <c r="V374">
        <v>1</v>
      </c>
      <c r="W374">
        <v>0</v>
      </c>
      <c r="X374">
        <v>1</v>
      </c>
      <c r="Y374">
        <v>0</v>
      </c>
      <c r="Z374">
        <v>0</v>
      </c>
      <c r="AA374">
        <f>VLOOKUP(D374,[1]Demand!A:B,2,TRUE)</f>
        <v>250</v>
      </c>
      <c r="AB374">
        <f t="shared" si="247"/>
        <v>269</v>
      </c>
      <c r="AC374">
        <f t="shared" si="253"/>
        <v>100</v>
      </c>
      <c r="AD374">
        <f t="shared" si="254"/>
        <v>0</v>
      </c>
      <c r="AE374">
        <f t="shared" si="255"/>
        <v>-169</v>
      </c>
      <c r="AF374">
        <f t="shared" si="282"/>
        <v>0</v>
      </c>
      <c r="AG374">
        <f t="shared" si="282"/>
        <v>169</v>
      </c>
      <c r="AH374">
        <f t="shared" si="283"/>
        <v>0</v>
      </c>
      <c r="AI374">
        <f t="shared" si="283"/>
        <v>0</v>
      </c>
      <c r="AJ374">
        <f t="shared" si="283"/>
        <v>0</v>
      </c>
      <c r="AK374">
        <f t="shared" si="279"/>
        <v>0</v>
      </c>
      <c r="AL374">
        <f t="shared" si="279"/>
        <v>0</v>
      </c>
      <c r="AM374">
        <f t="shared" si="279"/>
        <v>0</v>
      </c>
      <c r="AN374">
        <f t="shared" si="248"/>
        <v>0</v>
      </c>
      <c r="AO374">
        <f t="shared" si="284"/>
        <v>0</v>
      </c>
      <c r="AP374">
        <f t="shared" si="284"/>
        <v>0</v>
      </c>
      <c r="AQ374">
        <f t="shared" si="284"/>
        <v>0</v>
      </c>
      <c r="AR374">
        <f t="shared" si="280"/>
        <v>0</v>
      </c>
      <c r="AS374">
        <f t="shared" si="280"/>
        <v>0</v>
      </c>
      <c r="AT374">
        <f t="shared" si="280"/>
        <v>0</v>
      </c>
      <c r="AU374" t="b">
        <f t="shared" si="256"/>
        <v>0</v>
      </c>
      <c r="AV374" t="b">
        <f t="shared" si="257"/>
        <v>0</v>
      </c>
      <c r="AW374" t="b">
        <f t="shared" si="249"/>
        <v>0</v>
      </c>
      <c r="AX374">
        <f t="shared" si="250"/>
        <v>0</v>
      </c>
      <c r="AY374">
        <f t="shared" si="285"/>
        <v>0</v>
      </c>
      <c r="AZ374">
        <f t="shared" si="285"/>
        <v>0</v>
      </c>
      <c r="BA374">
        <f t="shared" si="285"/>
        <v>0</v>
      </c>
      <c r="BB374">
        <f t="shared" si="281"/>
        <v>0</v>
      </c>
      <c r="BC374">
        <f t="shared" si="281"/>
        <v>0</v>
      </c>
      <c r="BD374">
        <f t="shared" si="281"/>
        <v>0</v>
      </c>
      <c r="BE374">
        <f t="shared" si="258"/>
        <v>0</v>
      </c>
      <c r="BF374">
        <f t="shared" si="259"/>
        <v>0</v>
      </c>
      <c r="BG374">
        <f t="shared" si="260"/>
        <v>0</v>
      </c>
      <c r="BH374">
        <f t="shared" si="261"/>
        <v>0</v>
      </c>
      <c r="BI374">
        <f t="shared" si="262"/>
        <v>0</v>
      </c>
      <c r="BJ374">
        <f t="shared" si="263"/>
        <v>0</v>
      </c>
      <c r="BK374">
        <f t="shared" si="264"/>
        <v>0</v>
      </c>
      <c r="BL374">
        <f t="shared" si="265"/>
        <v>0</v>
      </c>
      <c r="BM374">
        <f t="shared" si="266"/>
        <v>0</v>
      </c>
      <c r="BN374">
        <f t="shared" si="267"/>
        <v>0</v>
      </c>
      <c r="BO374">
        <f t="shared" si="268"/>
        <v>0</v>
      </c>
      <c r="BP374">
        <f t="shared" si="269"/>
        <v>0</v>
      </c>
      <c r="BQ374">
        <f t="shared" si="270"/>
        <v>0</v>
      </c>
      <c r="BR374">
        <f t="shared" si="271"/>
        <v>0</v>
      </c>
      <c r="BS374">
        <f t="shared" si="272"/>
        <v>1</v>
      </c>
      <c r="BT374">
        <f t="shared" si="273"/>
        <v>0</v>
      </c>
      <c r="BU374">
        <f t="shared" si="274"/>
        <v>1</v>
      </c>
      <c r="BV374">
        <f t="shared" si="275"/>
        <v>0</v>
      </c>
      <c r="BW374">
        <f t="shared" si="276"/>
        <v>1</v>
      </c>
      <c r="BX374">
        <f t="shared" si="277"/>
        <v>0</v>
      </c>
      <c r="BY374">
        <f t="shared" si="278"/>
        <v>0</v>
      </c>
      <c r="BZ374">
        <v>1</v>
      </c>
    </row>
    <row r="375" spans="1:78" x14ac:dyDescent="0.2">
      <c r="A375">
        <v>5</v>
      </c>
      <c r="B375">
        <v>953</v>
      </c>
      <c r="C375" t="s">
        <v>54</v>
      </c>
      <c r="D375">
        <v>6</v>
      </c>
      <c r="E375">
        <v>200</v>
      </c>
      <c r="F375">
        <v>1</v>
      </c>
      <c r="G375">
        <v>5</v>
      </c>
      <c r="H375" s="2">
        <v>2.06</v>
      </c>
      <c r="I375" s="1"/>
      <c r="J375">
        <f t="shared" si="251"/>
        <v>0</v>
      </c>
      <c r="K375">
        <f t="shared" si="239"/>
        <v>0</v>
      </c>
      <c r="L375">
        <f t="shared" si="240"/>
        <v>0</v>
      </c>
      <c r="M375">
        <f t="shared" si="241"/>
        <v>0</v>
      </c>
      <c r="N375">
        <f t="shared" si="242"/>
        <v>0</v>
      </c>
      <c r="O375">
        <f t="shared" si="243"/>
        <v>0</v>
      </c>
      <c r="P375">
        <f t="shared" si="244"/>
        <v>1</v>
      </c>
      <c r="Q375">
        <f t="shared" si="245"/>
        <v>0</v>
      </c>
      <c r="R375">
        <f t="shared" si="246"/>
        <v>0</v>
      </c>
      <c r="S375">
        <f>VLOOKUP(D375,[1]stage!A:B,2,TRUE)</f>
        <v>0</v>
      </c>
      <c r="T375">
        <f t="shared" si="252"/>
        <v>0</v>
      </c>
      <c r="U375">
        <v>0</v>
      </c>
      <c r="V375">
        <v>1</v>
      </c>
      <c r="W375">
        <v>0</v>
      </c>
      <c r="X375">
        <v>1</v>
      </c>
      <c r="Y375">
        <v>0</v>
      </c>
      <c r="Z375">
        <v>0</v>
      </c>
      <c r="AA375">
        <f>VLOOKUP(D375,[1]Demand!A:B,2,TRUE)</f>
        <v>19</v>
      </c>
      <c r="AB375">
        <f t="shared" si="247"/>
        <v>250</v>
      </c>
      <c r="AC375">
        <f t="shared" si="253"/>
        <v>100</v>
      </c>
      <c r="AD375">
        <f t="shared" si="254"/>
        <v>100</v>
      </c>
      <c r="AE375">
        <f t="shared" si="255"/>
        <v>-50</v>
      </c>
      <c r="AF375">
        <f t="shared" si="282"/>
        <v>100</v>
      </c>
      <c r="AG375">
        <f t="shared" si="282"/>
        <v>50</v>
      </c>
      <c r="AH375">
        <f t="shared" si="283"/>
        <v>0</v>
      </c>
      <c r="AI375">
        <f t="shared" si="283"/>
        <v>0</v>
      </c>
      <c r="AJ375">
        <f t="shared" si="283"/>
        <v>0</v>
      </c>
      <c r="AK375">
        <f t="shared" si="279"/>
        <v>0</v>
      </c>
      <c r="AL375">
        <f t="shared" si="279"/>
        <v>0</v>
      </c>
      <c r="AM375">
        <f t="shared" si="279"/>
        <v>0</v>
      </c>
      <c r="AN375">
        <f t="shared" si="248"/>
        <v>0</v>
      </c>
      <c r="AO375">
        <f t="shared" si="284"/>
        <v>0</v>
      </c>
      <c r="AP375">
        <f t="shared" si="284"/>
        <v>0</v>
      </c>
      <c r="AQ375">
        <f t="shared" si="284"/>
        <v>0</v>
      </c>
      <c r="AR375">
        <f t="shared" si="280"/>
        <v>0</v>
      </c>
      <c r="AS375">
        <f t="shared" si="280"/>
        <v>0</v>
      </c>
      <c r="AT375">
        <f t="shared" si="280"/>
        <v>0</v>
      </c>
      <c r="AU375" t="b">
        <f t="shared" si="256"/>
        <v>0</v>
      </c>
      <c r="AV375" t="b">
        <f t="shared" si="257"/>
        <v>1</v>
      </c>
      <c r="AW375" t="b">
        <f t="shared" si="249"/>
        <v>1</v>
      </c>
      <c r="AX375">
        <f t="shared" si="250"/>
        <v>1</v>
      </c>
      <c r="AY375">
        <f t="shared" si="285"/>
        <v>0</v>
      </c>
      <c r="AZ375">
        <f t="shared" si="285"/>
        <v>1</v>
      </c>
      <c r="BA375">
        <f t="shared" si="285"/>
        <v>0</v>
      </c>
      <c r="BB375">
        <f t="shared" si="281"/>
        <v>1</v>
      </c>
      <c r="BC375">
        <f t="shared" si="281"/>
        <v>0</v>
      </c>
      <c r="BD375">
        <f t="shared" si="281"/>
        <v>0</v>
      </c>
      <c r="BE375">
        <f t="shared" si="258"/>
        <v>0</v>
      </c>
      <c r="BF375">
        <f t="shared" si="259"/>
        <v>0</v>
      </c>
      <c r="BG375">
        <f t="shared" si="260"/>
        <v>0</v>
      </c>
      <c r="BH375">
        <f t="shared" si="261"/>
        <v>0</v>
      </c>
      <c r="BI375">
        <f t="shared" si="262"/>
        <v>0</v>
      </c>
      <c r="BJ375">
        <f t="shared" si="263"/>
        <v>0</v>
      </c>
      <c r="BK375">
        <f t="shared" si="264"/>
        <v>0</v>
      </c>
      <c r="BL375">
        <f t="shared" si="265"/>
        <v>0</v>
      </c>
      <c r="BM375">
        <f t="shared" si="266"/>
        <v>0</v>
      </c>
      <c r="BN375">
        <f t="shared" si="267"/>
        <v>0</v>
      </c>
      <c r="BO375">
        <f t="shared" si="268"/>
        <v>0</v>
      </c>
      <c r="BP375">
        <f t="shared" si="269"/>
        <v>0</v>
      </c>
      <c r="BQ375">
        <f t="shared" si="270"/>
        <v>0</v>
      </c>
      <c r="BR375">
        <f t="shared" si="271"/>
        <v>0</v>
      </c>
      <c r="BS375">
        <f t="shared" si="272"/>
        <v>1</v>
      </c>
      <c r="BT375">
        <f t="shared" si="273"/>
        <v>0</v>
      </c>
      <c r="BU375">
        <f t="shared" si="274"/>
        <v>1</v>
      </c>
      <c r="BV375">
        <f t="shared" si="275"/>
        <v>0</v>
      </c>
      <c r="BW375">
        <f t="shared" si="276"/>
        <v>1</v>
      </c>
      <c r="BX375">
        <f t="shared" si="277"/>
        <v>0</v>
      </c>
      <c r="BY375">
        <f t="shared" si="278"/>
        <v>0</v>
      </c>
      <c r="BZ375">
        <v>1</v>
      </c>
    </row>
    <row r="376" spans="1:78" x14ac:dyDescent="0.2">
      <c r="A376">
        <v>5</v>
      </c>
      <c r="B376">
        <v>953</v>
      </c>
      <c r="C376" t="s">
        <v>54</v>
      </c>
      <c r="D376">
        <v>7</v>
      </c>
      <c r="E376">
        <v>170</v>
      </c>
      <c r="F376">
        <v>1</v>
      </c>
      <c r="G376">
        <v>5</v>
      </c>
      <c r="H376" s="2">
        <v>2.06</v>
      </c>
      <c r="I376" s="1"/>
      <c r="J376">
        <f t="shared" si="251"/>
        <v>0</v>
      </c>
      <c r="K376">
        <f t="shared" si="239"/>
        <v>0</v>
      </c>
      <c r="L376">
        <f t="shared" si="240"/>
        <v>0</v>
      </c>
      <c r="M376">
        <f t="shared" si="241"/>
        <v>0</v>
      </c>
      <c r="N376">
        <f t="shared" si="242"/>
        <v>0</v>
      </c>
      <c r="O376">
        <f t="shared" si="243"/>
        <v>0</v>
      </c>
      <c r="P376">
        <f t="shared" si="244"/>
        <v>0</v>
      </c>
      <c r="Q376">
        <f t="shared" si="245"/>
        <v>1</v>
      </c>
      <c r="R376">
        <f t="shared" si="246"/>
        <v>0</v>
      </c>
      <c r="S376">
        <f>VLOOKUP(D376,[1]stage!A:B,2,TRUE)</f>
        <v>0</v>
      </c>
      <c r="T376">
        <f t="shared" si="252"/>
        <v>0</v>
      </c>
      <c r="U376">
        <v>0</v>
      </c>
      <c r="V376">
        <v>1</v>
      </c>
      <c r="W376">
        <v>0</v>
      </c>
      <c r="X376">
        <v>1</v>
      </c>
      <c r="Y376">
        <v>0</v>
      </c>
      <c r="Z376">
        <v>0</v>
      </c>
      <c r="AA376">
        <f>VLOOKUP(D376,[1]Demand!A:B,2,TRUE)</f>
        <v>321</v>
      </c>
      <c r="AB376">
        <f t="shared" si="247"/>
        <v>19</v>
      </c>
      <c r="AC376">
        <f t="shared" si="253"/>
        <v>200</v>
      </c>
      <c r="AD376">
        <f t="shared" si="254"/>
        <v>-30</v>
      </c>
      <c r="AE376">
        <f t="shared" si="255"/>
        <v>151</v>
      </c>
      <c r="AF376">
        <f t="shared" si="282"/>
        <v>30</v>
      </c>
      <c r="AG376">
        <f t="shared" si="282"/>
        <v>151</v>
      </c>
      <c r="AH376">
        <f t="shared" si="283"/>
        <v>0</v>
      </c>
      <c r="AI376">
        <f t="shared" si="283"/>
        <v>0</v>
      </c>
      <c r="AJ376">
        <f t="shared" si="283"/>
        <v>0</v>
      </c>
      <c r="AK376">
        <f t="shared" si="279"/>
        <v>0</v>
      </c>
      <c r="AL376">
        <f t="shared" si="279"/>
        <v>0</v>
      </c>
      <c r="AM376">
        <f t="shared" si="279"/>
        <v>0</v>
      </c>
      <c r="AN376">
        <f t="shared" si="248"/>
        <v>1</v>
      </c>
      <c r="AO376">
        <f t="shared" si="284"/>
        <v>0</v>
      </c>
      <c r="AP376">
        <f t="shared" si="284"/>
        <v>1</v>
      </c>
      <c r="AQ376">
        <f t="shared" si="284"/>
        <v>0</v>
      </c>
      <c r="AR376">
        <f t="shared" si="280"/>
        <v>1</v>
      </c>
      <c r="AS376">
        <f t="shared" si="280"/>
        <v>0</v>
      </c>
      <c r="AT376">
        <f t="shared" si="280"/>
        <v>0</v>
      </c>
      <c r="AU376" t="b">
        <f t="shared" si="256"/>
        <v>1</v>
      </c>
      <c r="AV376" t="b">
        <f t="shared" si="257"/>
        <v>0</v>
      </c>
      <c r="AW376" t="b">
        <f t="shared" si="249"/>
        <v>1</v>
      </c>
      <c r="AX376">
        <f t="shared" si="250"/>
        <v>1</v>
      </c>
      <c r="AY376">
        <f t="shared" si="285"/>
        <v>0</v>
      </c>
      <c r="AZ376">
        <f t="shared" si="285"/>
        <v>1</v>
      </c>
      <c r="BA376">
        <f t="shared" si="285"/>
        <v>0</v>
      </c>
      <c r="BB376">
        <f t="shared" si="281"/>
        <v>1</v>
      </c>
      <c r="BC376">
        <f t="shared" si="281"/>
        <v>0</v>
      </c>
      <c r="BD376">
        <f t="shared" si="281"/>
        <v>0</v>
      </c>
      <c r="BE376">
        <f t="shared" si="258"/>
        <v>0</v>
      </c>
      <c r="BF376">
        <f t="shared" si="259"/>
        <v>0</v>
      </c>
      <c r="BG376">
        <f t="shared" si="260"/>
        <v>0</v>
      </c>
      <c r="BH376">
        <f t="shared" si="261"/>
        <v>0</v>
      </c>
      <c r="BI376">
        <f t="shared" si="262"/>
        <v>0</v>
      </c>
      <c r="BJ376">
        <f t="shared" si="263"/>
        <v>0</v>
      </c>
      <c r="BK376">
        <f t="shared" si="264"/>
        <v>0</v>
      </c>
      <c r="BL376">
        <f t="shared" si="265"/>
        <v>0</v>
      </c>
      <c r="BM376">
        <f t="shared" si="266"/>
        <v>0</v>
      </c>
      <c r="BN376">
        <f t="shared" si="267"/>
        <v>0</v>
      </c>
      <c r="BO376">
        <f t="shared" si="268"/>
        <v>0</v>
      </c>
      <c r="BP376">
        <f t="shared" si="269"/>
        <v>0</v>
      </c>
      <c r="BQ376">
        <f t="shared" si="270"/>
        <v>0</v>
      </c>
      <c r="BR376">
        <f t="shared" si="271"/>
        <v>0</v>
      </c>
      <c r="BS376">
        <f t="shared" si="272"/>
        <v>1</v>
      </c>
      <c r="BT376">
        <f t="shared" si="273"/>
        <v>0</v>
      </c>
      <c r="BU376">
        <f t="shared" si="274"/>
        <v>1</v>
      </c>
      <c r="BV376">
        <f t="shared" si="275"/>
        <v>0</v>
      </c>
      <c r="BW376">
        <f t="shared" si="276"/>
        <v>1</v>
      </c>
      <c r="BX376">
        <f t="shared" si="277"/>
        <v>0</v>
      </c>
      <c r="BY376">
        <f t="shared" si="278"/>
        <v>0</v>
      </c>
      <c r="BZ376">
        <v>1</v>
      </c>
    </row>
    <row r="377" spans="1:78" x14ac:dyDescent="0.2">
      <c r="A377">
        <v>5</v>
      </c>
      <c r="B377">
        <v>953</v>
      </c>
      <c r="C377" t="s">
        <v>54</v>
      </c>
      <c r="D377">
        <v>8</v>
      </c>
      <c r="E377">
        <v>200</v>
      </c>
      <c r="F377">
        <v>1</v>
      </c>
      <c r="G377">
        <v>5</v>
      </c>
      <c r="H377" s="2">
        <v>2.06</v>
      </c>
      <c r="I377" s="1"/>
      <c r="J377">
        <f t="shared" si="251"/>
        <v>0</v>
      </c>
      <c r="K377">
        <f t="shared" si="239"/>
        <v>0</v>
      </c>
      <c r="L377">
        <f t="shared" si="240"/>
        <v>0</v>
      </c>
      <c r="M377">
        <f t="shared" si="241"/>
        <v>0</v>
      </c>
      <c r="N377">
        <f t="shared" si="242"/>
        <v>0</v>
      </c>
      <c r="O377">
        <f t="shared" si="243"/>
        <v>0</v>
      </c>
      <c r="P377">
        <f t="shared" si="244"/>
        <v>0</v>
      </c>
      <c r="Q377">
        <f t="shared" si="245"/>
        <v>0</v>
      </c>
      <c r="R377">
        <f t="shared" si="246"/>
        <v>1</v>
      </c>
      <c r="S377">
        <f>VLOOKUP(D377,[1]stage!A:B,2,TRUE)</f>
        <v>0</v>
      </c>
      <c r="T377">
        <f t="shared" si="252"/>
        <v>0</v>
      </c>
      <c r="U377">
        <v>0</v>
      </c>
      <c r="V377">
        <v>1</v>
      </c>
      <c r="W377">
        <v>0</v>
      </c>
      <c r="X377">
        <v>1</v>
      </c>
      <c r="Y377">
        <v>0</v>
      </c>
      <c r="Z377">
        <v>0</v>
      </c>
      <c r="AA377">
        <f>VLOOKUP(D377,[1]Demand!A:B,2,TRUE)</f>
        <v>414</v>
      </c>
      <c r="AB377">
        <f t="shared" si="247"/>
        <v>321</v>
      </c>
      <c r="AC377">
        <f t="shared" si="253"/>
        <v>170</v>
      </c>
      <c r="AD377">
        <f t="shared" si="254"/>
        <v>30</v>
      </c>
      <c r="AE377">
        <f t="shared" si="255"/>
        <v>-121</v>
      </c>
      <c r="AF377">
        <f t="shared" si="282"/>
        <v>30</v>
      </c>
      <c r="AG377">
        <f t="shared" si="282"/>
        <v>121</v>
      </c>
      <c r="AH377">
        <f t="shared" si="283"/>
        <v>0</v>
      </c>
      <c r="AI377">
        <f t="shared" si="283"/>
        <v>0</v>
      </c>
      <c r="AJ377">
        <f t="shared" si="283"/>
        <v>0</v>
      </c>
      <c r="AK377">
        <f t="shared" si="279"/>
        <v>0</v>
      </c>
      <c r="AL377">
        <f t="shared" si="279"/>
        <v>0</v>
      </c>
      <c r="AM377">
        <f t="shared" si="279"/>
        <v>0</v>
      </c>
      <c r="AN377">
        <f t="shared" si="248"/>
        <v>0</v>
      </c>
      <c r="AO377">
        <f t="shared" si="284"/>
        <v>0</v>
      </c>
      <c r="AP377">
        <f t="shared" si="284"/>
        <v>0</v>
      </c>
      <c r="AQ377">
        <f t="shared" si="284"/>
        <v>0</v>
      </c>
      <c r="AR377">
        <f t="shared" si="280"/>
        <v>0</v>
      </c>
      <c r="AS377">
        <f t="shared" si="280"/>
        <v>0</v>
      </c>
      <c r="AT377">
        <f t="shared" si="280"/>
        <v>0</v>
      </c>
      <c r="AU377" t="b">
        <f t="shared" si="256"/>
        <v>0</v>
      </c>
      <c r="AV377" t="b">
        <f t="shared" si="257"/>
        <v>1</v>
      </c>
      <c r="AW377" t="b">
        <f t="shared" si="249"/>
        <v>1</v>
      </c>
      <c r="AX377">
        <f t="shared" si="250"/>
        <v>1</v>
      </c>
      <c r="AY377">
        <f t="shared" si="285"/>
        <v>0</v>
      </c>
      <c r="AZ377">
        <f t="shared" si="285"/>
        <v>1</v>
      </c>
      <c r="BA377">
        <f t="shared" si="285"/>
        <v>0</v>
      </c>
      <c r="BB377">
        <f t="shared" si="281"/>
        <v>1</v>
      </c>
      <c r="BC377">
        <f t="shared" si="281"/>
        <v>0</v>
      </c>
      <c r="BD377">
        <f t="shared" si="281"/>
        <v>0</v>
      </c>
      <c r="BE377">
        <f t="shared" si="258"/>
        <v>0</v>
      </c>
      <c r="BF377">
        <f t="shared" si="259"/>
        <v>0</v>
      </c>
      <c r="BG377">
        <f t="shared" si="260"/>
        <v>0</v>
      </c>
      <c r="BH377">
        <f t="shared" si="261"/>
        <v>0</v>
      </c>
      <c r="BI377">
        <f t="shared" si="262"/>
        <v>0</v>
      </c>
      <c r="BJ377">
        <f t="shared" si="263"/>
        <v>0</v>
      </c>
      <c r="BK377">
        <f t="shared" si="264"/>
        <v>0</v>
      </c>
      <c r="BL377">
        <f t="shared" si="265"/>
        <v>0</v>
      </c>
      <c r="BM377">
        <f t="shared" si="266"/>
        <v>0</v>
      </c>
      <c r="BN377">
        <f t="shared" si="267"/>
        <v>0</v>
      </c>
      <c r="BO377">
        <f t="shared" si="268"/>
        <v>0</v>
      </c>
      <c r="BP377">
        <f t="shared" si="269"/>
        <v>0</v>
      </c>
      <c r="BQ377">
        <f t="shared" si="270"/>
        <v>0</v>
      </c>
      <c r="BR377">
        <f t="shared" si="271"/>
        <v>0</v>
      </c>
      <c r="BS377">
        <f t="shared" si="272"/>
        <v>1</v>
      </c>
      <c r="BT377">
        <f t="shared" si="273"/>
        <v>0</v>
      </c>
      <c r="BU377">
        <f t="shared" si="274"/>
        <v>1</v>
      </c>
      <c r="BV377">
        <f t="shared" si="275"/>
        <v>0</v>
      </c>
      <c r="BW377">
        <f t="shared" si="276"/>
        <v>1</v>
      </c>
      <c r="BX377">
        <f t="shared" si="277"/>
        <v>0</v>
      </c>
      <c r="BY377">
        <f t="shared" si="278"/>
        <v>0</v>
      </c>
      <c r="BZ377">
        <v>1</v>
      </c>
    </row>
    <row r="378" spans="1:78" x14ac:dyDescent="0.2">
      <c r="A378">
        <v>5</v>
      </c>
      <c r="B378">
        <v>954</v>
      </c>
      <c r="C378" t="s">
        <v>55</v>
      </c>
      <c r="D378">
        <v>1</v>
      </c>
      <c r="E378">
        <v>150</v>
      </c>
      <c r="F378">
        <v>3</v>
      </c>
      <c r="G378">
        <v>4</v>
      </c>
      <c r="H378" s="2">
        <v>2.06</v>
      </c>
      <c r="I378" s="1"/>
      <c r="J378">
        <f t="shared" si="251"/>
        <v>1</v>
      </c>
      <c r="K378">
        <f t="shared" si="239"/>
        <v>1</v>
      </c>
      <c r="L378">
        <f t="shared" si="240"/>
        <v>0</v>
      </c>
      <c r="M378">
        <f t="shared" si="241"/>
        <v>0</v>
      </c>
      <c r="N378">
        <f t="shared" si="242"/>
        <v>0</v>
      </c>
      <c r="O378">
        <f t="shared" si="243"/>
        <v>0</v>
      </c>
      <c r="P378">
        <f t="shared" si="244"/>
        <v>0</v>
      </c>
      <c r="Q378">
        <f t="shared" si="245"/>
        <v>0</v>
      </c>
      <c r="R378">
        <f t="shared" si="246"/>
        <v>0</v>
      </c>
      <c r="S378">
        <f>VLOOKUP(D378,[1]stage!A:B,2,TRUE)</f>
        <v>0</v>
      </c>
      <c r="T378">
        <f t="shared" si="252"/>
        <v>0</v>
      </c>
      <c r="U378">
        <v>0</v>
      </c>
      <c r="V378">
        <v>1</v>
      </c>
      <c r="W378">
        <v>0</v>
      </c>
      <c r="X378">
        <v>1</v>
      </c>
      <c r="Y378">
        <v>0</v>
      </c>
      <c r="Z378">
        <v>0</v>
      </c>
      <c r="AA378">
        <f>VLOOKUP(D378,[1]Demand!A:B,2,TRUE)</f>
        <v>423</v>
      </c>
      <c r="AB378">
        <f t="shared" si="247"/>
        <v>414</v>
      </c>
      <c r="AC378">
        <f t="shared" si="253"/>
        <v>200</v>
      </c>
      <c r="AD378">
        <f t="shared" si="254"/>
        <v>-50</v>
      </c>
      <c r="AE378">
        <f t="shared" si="255"/>
        <v>-264</v>
      </c>
      <c r="AF378">
        <f t="shared" si="282"/>
        <v>50</v>
      </c>
      <c r="AG378">
        <f t="shared" si="282"/>
        <v>264</v>
      </c>
      <c r="AH378">
        <f t="shared" si="283"/>
        <v>0</v>
      </c>
      <c r="AI378">
        <f t="shared" si="283"/>
        <v>0</v>
      </c>
      <c r="AJ378">
        <f t="shared" si="283"/>
        <v>0</v>
      </c>
      <c r="AK378">
        <f t="shared" si="279"/>
        <v>0</v>
      </c>
      <c r="AL378">
        <f t="shared" si="279"/>
        <v>0</v>
      </c>
      <c r="AM378">
        <f t="shared" si="279"/>
        <v>0</v>
      </c>
      <c r="AN378">
        <f t="shared" si="248"/>
        <v>0</v>
      </c>
      <c r="AO378">
        <f t="shared" si="284"/>
        <v>0</v>
      </c>
      <c r="AP378">
        <f t="shared" si="284"/>
        <v>0</v>
      </c>
      <c r="AQ378">
        <f t="shared" si="284"/>
        <v>0</v>
      </c>
      <c r="AR378">
        <f t="shared" si="280"/>
        <v>0</v>
      </c>
      <c r="AS378">
        <f t="shared" si="280"/>
        <v>0</v>
      </c>
      <c r="AT378">
        <f t="shared" si="280"/>
        <v>0</v>
      </c>
      <c r="AU378" t="b">
        <f t="shared" si="256"/>
        <v>0</v>
      </c>
      <c r="AV378" t="b">
        <f t="shared" si="257"/>
        <v>0</v>
      </c>
      <c r="AW378" t="b">
        <f t="shared" si="249"/>
        <v>0</v>
      </c>
      <c r="AX378">
        <f t="shared" si="250"/>
        <v>0</v>
      </c>
      <c r="AY378">
        <f t="shared" si="285"/>
        <v>0</v>
      </c>
      <c r="AZ378">
        <f t="shared" si="285"/>
        <v>0</v>
      </c>
      <c r="BA378">
        <f t="shared" si="285"/>
        <v>0</v>
      </c>
      <c r="BB378">
        <f t="shared" si="281"/>
        <v>0</v>
      </c>
      <c r="BC378">
        <f t="shared" si="281"/>
        <v>0</v>
      </c>
      <c r="BD378">
        <f t="shared" si="281"/>
        <v>0</v>
      </c>
      <c r="BE378">
        <f t="shared" si="258"/>
        <v>0</v>
      </c>
      <c r="BF378">
        <f t="shared" si="259"/>
        <v>0</v>
      </c>
      <c r="BG378">
        <f t="shared" si="260"/>
        <v>0</v>
      </c>
      <c r="BH378">
        <f t="shared" si="261"/>
        <v>0</v>
      </c>
      <c r="BI378">
        <f t="shared" si="262"/>
        <v>0</v>
      </c>
      <c r="BJ378">
        <f t="shared" si="263"/>
        <v>0</v>
      </c>
      <c r="BK378">
        <f t="shared" si="264"/>
        <v>0</v>
      </c>
      <c r="BL378">
        <f t="shared" si="265"/>
        <v>1</v>
      </c>
      <c r="BM378">
        <f t="shared" si="266"/>
        <v>0</v>
      </c>
      <c r="BN378">
        <f t="shared" si="267"/>
        <v>1</v>
      </c>
      <c r="BO378">
        <f t="shared" si="268"/>
        <v>0</v>
      </c>
      <c r="BP378">
        <f t="shared" si="269"/>
        <v>1</v>
      </c>
      <c r="BQ378">
        <f t="shared" si="270"/>
        <v>0</v>
      </c>
      <c r="BR378">
        <f t="shared" si="271"/>
        <v>0</v>
      </c>
      <c r="BS378">
        <f t="shared" si="272"/>
        <v>0</v>
      </c>
      <c r="BT378">
        <f t="shared" si="273"/>
        <v>0</v>
      </c>
      <c r="BU378">
        <f t="shared" si="274"/>
        <v>0</v>
      </c>
      <c r="BV378">
        <f t="shared" si="275"/>
        <v>0</v>
      </c>
      <c r="BW378">
        <f t="shared" si="276"/>
        <v>0</v>
      </c>
      <c r="BX378">
        <f t="shared" si="277"/>
        <v>0</v>
      </c>
      <c r="BY378">
        <f t="shared" si="278"/>
        <v>0</v>
      </c>
      <c r="BZ378">
        <v>1</v>
      </c>
    </row>
    <row r="379" spans="1:78" x14ac:dyDescent="0.2">
      <c r="A379">
        <v>5</v>
      </c>
      <c r="B379">
        <v>954</v>
      </c>
      <c r="C379" t="s">
        <v>55</v>
      </c>
      <c r="D379">
        <v>2</v>
      </c>
      <c r="E379">
        <v>150</v>
      </c>
      <c r="F379">
        <v>3</v>
      </c>
      <c r="G379">
        <v>4</v>
      </c>
      <c r="H379" s="2">
        <v>2.06</v>
      </c>
      <c r="I379" s="1"/>
      <c r="J379">
        <f t="shared" si="251"/>
        <v>1</v>
      </c>
      <c r="K379">
        <f t="shared" si="239"/>
        <v>0</v>
      </c>
      <c r="L379">
        <f t="shared" si="240"/>
        <v>1</v>
      </c>
      <c r="M379">
        <f t="shared" si="241"/>
        <v>0</v>
      </c>
      <c r="N379">
        <f t="shared" si="242"/>
        <v>0</v>
      </c>
      <c r="O379">
        <f t="shared" si="243"/>
        <v>0</v>
      </c>
      <c r="P379">
        <f t="shared" si="244"/>
        <v>0</v>
      </c>
      <c r="Q379">
        <f t="shared" si="245"/>
        <v>0</v>
      </c>
      <c r="R379">
        <f t="shared" si="246"/>
        <v>0</v>
      </c>
      <c r="S379">
        <f>VLOOKUP(D379,[1]stage!A:B,2,TRUE)</f>
        <v>1</v>
      </c>
      <c r="T379">
        <f t="shared" si="252"/>
        <v>1</v>
      </c>
      <c r="U379">
        <v>0</v>
      </c>
      <c r="V379">
        <v>1</v>
      </c>
      <c r="W379">
        <v>0</v>
      </c>
      <c r="X379">
        <v>1</v>
      </c>
      <c r="Y379">
        <v>0</v>
      </c>
      <c r="Z379">
        <v>0</v>
      </c>
      <c r="AA379">
        <f>VLOOKUP(D379,[1]Demand!A:B,2,TRUE)</f>
        <v>152</v>
      </c>
      <c r="AB379">
        <f t="shared" si="247"/>
        <v>423</v>
      </c>
      <c r="AC379">
        <f t="shared" si="253"/>
        <v>150</v>
      </c>
      <c r="AD379">
        <f t="shared" si="254"/>
        <v>0</v>
      </c>
      <c r="AE379">
        <f t="shared" si="255"/>
        <v>-273</v>
      </c>
      <c r="AF379">
        <f t="shared" si="282"/>
        <v>0</v>
      </c>
      <c r="AG379">
        <f t="shared" si="282"/>
        <v>273</v>
      </c>
      <c r="AH379">
        <f t="shared" si="283"/>
        <v>0</v>
      </c>
      <c r="AI379">
        <f t="shared" si="283"/>
        <v>1</v>
      </c>
      <c r="AJ379">
        <f t="shared" si="283"/>
        <v>0</v>
      </c>
      <c r="AK379">
        <f t="shared" si="279"/>
        <v>1</v>
      </c>
      <c r="AL379">
        <f t="shared" si="279"/>
        <v>0</v>
      </c>
      <c r="AM379">
        <f t="shared" si="279"/>
        <v>0</v>
      </c>
      <c r="AN379">
        <f t="shared" si="248"/>
        <v>0</v>
      </c>
      <c r="AO379">
        <f t="shared" si="284"/>
        <v>0</v>
      </c>
      <c r="AP379">
        <f t="shared" si="284"/>
        <v>0</v>
      </c>
      <c r="AQ379">
        <f t="shared" si="284"/>
        <v>0</v>
      </c>
      <c r="AR379">
        <f t="shared" si="280"/>
        <v>0</v>
      </c>
      <c r="AS379">
        <f t="shared" si="280"/>
        <v>0</v>
      </c>
      <c r="AT379">
        <f t="shared" si="280"/>
        <v>0</v>
      </c>
      <c r="AU379" t="b">
        <f t="shared" si="256"/>
        <v>0</v>
      </c>
      <c r="AV379" t="b">
        <f t="shared" si="257"/>
        <v>0</v>
      </c>
      <c r="AW379" t="b">
        <f t="shared" si="249"/>
        <v>0</v>
      </c>
      <c r="AX379">
        <f t="shared" si="250"/>
        <v>0</v>
      </c>
      <c r="AY379">
        <f t="shared" si="285"/>
        <v>0</v>
      </c>
      <c r="AZ379">
        <f t="shared" si="285"/>
        <v>0</v>
      </c>
      <c r="BA379">
        <f t="shared" si="285"/>
        <v>0</v>
      </c>
      <c r="BB379">
        <f t="shared" si="281"/>
        <v>0</v>
      </c>
      <c r="BC379">
        <f t="shared" si="281"/>
        <v>0</v>
      </c>
      <c r="BD379">
        <f t="shared" si="281"/>
        <v>0</v>
      </c>
      <c r="BE379">
        <f t="shared" si="258"/>
        <v>0</v>
      </c>
      <c r="BF379">
        <f t="shared" si="259"/>
        <v>0</v>
      </c>
      <c r="BG379">
        <f t="shared" si="260"/>
        <v>0</v>
      </c>
      <c r="BH379">
        <f t="shared" si="261"/>
        <v>0</v>
      </c>
      <c r="BI379">
        <f t="shared" si="262"/>
        <v>0</v>
      </c>
      <c r="BJ379">
        <f t="shared" si="263"/>
        <v>0</v>
      </c>
      <c r="BK379">
        <f t="shared" si="264"/>
        <v>0</v>
      </c>
      <c r="BL379">
        <f t="shared" si="265"/>
        <v>1</v>
      </c>
      <c r="BM379">
        <f t="shared" si="266"/>
        <v>0</v>
      </c>
      <c r="BN379">
        <f t="shared" si="267"/>
        <v>1</v>
      </c>
      <c r="BO379">
        <f t="shared" si="268"/>
        <v>0</v>
      </c>
      <c r="BP379">
        <f t="shared" si="269"/>
        <v>1</v>
      </c>
      <c r="BQ379">
        <f t="shared" si="270"/>
        <v>0</v>
      </c>
      <c r="BR379">
        <f t="shared" si="271"/>
        <v>0</v>
      </c>
      <c r="BS379">
        <f t="shared" si="272"/>
        <v>0</v>
      </c>
      <c r="BT379">
        <f t="shared" si="273"/>
        <v>0</v>
      </c>
      <c r="BU379">
        <f t="shared" si="274"/>
        <v>0</v>
      </c>
      <c r="BV379">
        <f t="shared" si="275"/>
        <v>0</v>
      </c>
      <c r="BW379">
        <f t="shared" si="276"/>
        <v>0</v>
      </c>
      <c r="BX379">
        <f t="shared" si="277"/>
        <v>0</v>
      </c>
      <c r="BY379">
        <f t="shared" si="278"/>
        <v>0</v>
      </c>
      <c r="BZ379">
        <v>1</v>
      </c>
    </row>
    <row r="380" spans="1:78" x14ac:dyDescent="0.2">
      <c r="A380">
        <v>5</v>
      </c>
      <c r="B380">
        <v>954</v>
      </c>
      <c r="C380" t="s">
        <v>55</v>
      </c>
      <c r="D380">
        <v>3</v>
      </c>
      <c r="E380">
        <v>150</v>
      </c>
      <c r="F380">
        <v>3</v>
      </c>
      <c r="G380">
        <v>4</v>
      </c>
      <c r="H380" s="2">
        <v>2.06</v>
      </c>
      <c r="I380" s="1"/>
      <c r="J380">
        <f t="shared" si="251"/>
        <v>1</v>
      </c>
      <c r="K380">
        <f t="shared" si="239"/>
        <v>0</v>
      </c>
      <c r="L380">
        <f t="shared" si="240"/>
        <v>0</v>
      </c>
      <c r="M380">
        <f t="shared" si="241"/>
        <v>1</v>
      </c>
      <c r="N380">
        <f t="shared" si="242"/>
        <v>0</v>
      </c>
      <c r="O380">
        <f t="shared" si="243"/>
        <v>0</v>
      </c>
      <c r="P380">
        <f t="shared" si="244"/>
        <v>0</v>
      </c>
      <c r="Q380">
        <f t="shared" si="245"/>
        <v>0</v>
      </c>
      <c r="R380">
        <f t="shared" si="246"/>
        <v>0</v>
      </c>
      <c r="S380">
        <f>VLOOKUP(D380,[1]stage!A:B,2,TRUE)</f>
        <v>1</v>
      </c>
      <c r="T380">
        <f t="shared" si="252"/>
        <v>1</v>
      </c>
      <c r="U380">
        <v>0</v>
      </c>
      <c r="V380">
        <v>1</v>
      </c>
      <c r="W380">
        <v>0</v>
      </c>
      <c r="X380">
        <v>1</v>
      </c>
      <c r="Y380">
        <v>0</v>
      </c>
      <c r="Z380">
        <v>0</v>
      </c>
      <c r="AA380">
        <f>VLOOKUP(D380,[1]Demand!A:B,2,TRUE)</f>
        <v>9</v>
      </c>
      <c r="AB380">
        <f t="shared" si="247"/>
        <v>152</v>
      </c>
      <c r="AC380">
        <f t="shared" si="253"/>
        <v>150</v>
      </c>
      <c r="AD380">
        <f t="shared" si="254"/>
        <v>0</v>
      </c>
      <c r="AE380">
        <f t="shared" si="255"/>
        <v>-2</v>
      </c>
      <c r="AF380">
        <f t="shared" si="282"/>
        <v>0</v>
      </c>
      <c r="AG380">
        <f t="shared" si="282"/>
        <v>2</v>
      </c>
      <c r="AH380">
        <f t="shared" si="283"/>
        <v>0</v>
      </c>
      <c r="AI380">
        <f t="shared" si="283"/>
        <v>1</v>
      </c>
      <c r="AJ380">
        <f t="shared" si="283"/>
        <v>0</v>
      </c>
      <c r="AK380">
        <f t="shared" si="279"/>
        <v>1</v>
      </c>
      <c r="AL380">
        <f t="shared" si="279"/>
        <v>0</v>
      </c>
      <c r="AM380">
        <f t="shared" si="279"/>
        <v>0</v>
      </c>
      <c r="AN380">
        <f t="shared" si="248"/>
        <v>0</v>
      </c>
      <c r="AO380">
        <f t="shared" si="284"/>
        <v>0</v>
      </c>
      <c r="AP380">
        <f t="shared" si="284"/>
        <v>0</v>
      </c>
      <c r="AQ380">
        <f t="shared" si="284"/>
        <v>0</v>
      </c>
      <c r="AR380">
        <f t="shared" si="280"/>
        <v>0</v>
      </c>
      <c r="AS380">
        <f t="shared" si="280"/>
        <v>0</v>
      </c>
      <c r="AT380">
        <f t="shared" si="280"/>
        <v>0</v>
      </c>
      <c r="AU380" t="b">
        <f t="shared" si="256"/>
        <v>0</v>
      </c>
      <c r="AV380" t="b">
        <f t="shared" si="257"/>
        <v>0</v>
      </c>
      <c r="AW380" t="b">
        <f t="shared" si="249"/>
        <v>0</v>
      </c>
      <c r="AX380">
        <f t="shared" si="250"/>
        <v>0</v>
      </c>
      <c r="AY380">
        <f t="shared" si="285"/>
        <v>0</v>
      </c>
      <c r="AZ380">
        <f t="shared" si="285"/>
        <v>0</v>
      </c>
      <c r="BA380">
        <f t="shared" si="285"/>
        <v>0</v>
      </c>
      <c r="BB380">
        <f t="shared" si="281"/>
        <v>0</v>
      </c>
      <c r="BC380">
        <f t="shared" si="281"/>
        <v>0</v>
      </c>
      <c r="BD380">
        <f t="shared" si="281"/>
        <v>0</v>
      </c>
      <c r="BE380">
        <f t="shared" si="258"/>
        <v>0</v>
      </c>
      <c r="BF380">
        <f t="shared" si="259"/>
        <v>0</v>
      </c>
      <c r="BG380">
        <f t="shared" si="260"/>
        <v>0</v>
      </c>
      <c r="BH380">
        <f t="shared" si="261"/>
        <v>0</v>
      </c>
      <c r="BI380">
        <f t="shared" si="262"/>
        <v>0</v>
      </c>
      <c r="BJ380">
        <f t="shared" si="263"/>
        <v>0</v>
      </c>
      <c r="BK380">
        <f t="shared" si="264"/>
        <v>0</v>
      </c>
      <c r="BL380">
        <f t="shared" si="265"/>
        <v>1</v>
      </c>
      <c r="BM380">
        <f t="shared" si="266"/>
        <v>0</v>
      </c>
      <c r="BN380">
        <f t="shared" si="267"/>
        <v>1</v>
      </c>
      <c r="BO380">
        <f t="shared" si="268"/>
        <v>0</v>
      </c>
      <c r="BP380">
        <f t="shared" si="269"/>
        <v>1</v>
      </c>
      <c r="BQ380">
        <f t="shared" si="270"/>
        <v>0</v>
      </c>
      <c r="BR380">
        <f t="shared" si="271"/>
        <v>0</v>
      </c>
      <c r="BS380">
        <f t="shared" si="272"/>
        <v>0</v>
      </c>
      <c r="BT380">
        <f t="shared" si="273"/>
        <v>0</v>
      </c>
      <c r="BU380">
        <f t="shared" si="274"/>
        <v>0</v>
      </c>
      <c r="BV380">
        <f t="shared" si="275"/>
        <v>0</v>
      </c>
      <c r="BW380">
        <f t="shared" si="276"/>
        <v>0</v>
      </c>
      <c r="BX380">
        <f t="shared" si="277"/>
        <v>0</v>
      </c>
      <c r="BY380">
        <f t="shared" si="278"/>
        <v>0</v>
      </c>
      <c r="BZ380">
        <v>1</v>
      </c>
    </row>
    <row r="381" spans="1:78" x14ac:dyDescent="0.2">
      <c r="A381">
        <v>5</v>
      </c>
      <c r="B381">
        <v>954</v>
      </c>
      <c r="C381" t="s">
        <v>55</v>
      </c>
      <c r="D381">
        <v>4</v>
      </c>
      <c r="E381">
        <v>150</v>
      </c>
      <c r="F381">
        <v>3</v>
      </c>
      <c r="G381">
        <v>4</v>
      </c>
      <c r="H381" s="2">
        <v>2.06</v>
      </c>
      <c r="I381" s="1"/>
      <c r="J381">
        <f t="shared" si="251"/>
        <v>1</v>
      </c>
      <c r="K381">
        <f t="shared" si="239"/>
        <v>0</v>
      </c>
      <c r="L381">
        <f t="shared" si="240"/>
        <v>0</v>
      </c>
      <c r="M381">
        <f t="shared" si="241"/>
        <v>0</v>
      </c>
      <c r="N381">
        <f t="shared" si="242"/>
        <v>1</v>
      </c>
      <c r="O381">
        <f t="shared" si="243"/>
        <v>0</v>
      </c>
      <c r="P381">
        <f t="shared" si="244"/>
        <v>0</v>
      </c>
      <c r="Q381">
        <f t="shared" si="245"/>
        <v>0</v>
      </c>
      <c r="R381">
        <f t="shared" si="246"/>
        <v>0</v>
      </c>
      <c r="S381">
        <f>VLOOKUP(D381,[1]stage!A:B,2,TRUE)</f>
        <v>0</v>
      </c>
      <c r="T381">
        <f t="shared" si="252"/>
        <v>0</v>
      </c>
      <c r="U381">
        <v>0</v>
      </c>
      <c r="V381">
        <v>1</v>
      </c>
      <c r="W381">
        <v>0</v>
      </c>
      <c r="X381">
        <v>1</v>
      </c>
      <c r="Y381">
        <v>0</v>
      </c>
      <c r="Z381">
        <v>0</v>
      </c>
      <c r="AA381">
        <f>VLOOKUP(D381,[1]Demand!A:B,2,TRUE)</f>
        <v>269</v>
      </c>
      <c r="AB381">
        <f t="shared" si="247"/>
        <v>9</v>
      </c>
      <c r="AC381">
        <f t="shared" si="253"/>
        <v>150</v>
      </c>
      <c r="AD381">
        <f t="shared" si="254"/>
        <v>0</v>
      </c>
      <c r="AE381">
        <f t="shared" si="255"/>
        <v>141</v>
      </c>
      <c r="AF381">
        <f t="shared" si="282"/>
        <v>0</v>
      </c>
      <c r="AG381">
        <f t="shared" si="282"/>
        <v>141</v>
      </c>
      <c r="AH381">
        <f t="shared" si="283"/>
        <v>0</v>
      </c>
      <c r="AI381">
        <f t="shared" si="283"/>
        <v>0</v>
      </c>
      <c r="AJ381">
        <f t="shared" si="283"/>
        <v>0</v>
      </c>
      <c r="AK381">
        <f t="shared" si="279"/>
        <v>0</v>
      </c>
      <c r="AL381">
        <f t="shared" si="279"/>
        <v>0</v>
      </c>
      <c r="AM381">
        <f t="shared" si="279"/>
        <v>0</v>
      </c>
      <c r="AN381">
        <f t="shared" si="248"/>
        <v>1</v>
      </c>
      <c r="AO381">
        <f t="shared" si="284"/>
        <v>0</v>
      </c>
      <c r="AP381">
        <f t="shared" si="284"/>
        <v>1</v>
      </c>
      <c r="AQ381">
        <f t="shared" si="284"/>
        <v>0</v>
      </c>
      <c r="AR381">
        <f t="shared" si="280"/>
        <v>1</v>
      </c>
      <c r="AS381">
        <f t="shared" si="280"/>
        <v>0</v>
      </c>
      <c r="AT381">
        <f t="shared" si="280"/>
        <v>0</v>
      </c>
      <c r="AU381" t="b">
        <f t="shared" si="256"/>
        <v>0</v>
      </c>
      <c r="AV381" t="b">
        <f t="shared" si="257"/>
        <v>0</v>
      </c>
      <c r="AW381" t="b">
        <f t="shared" si="249"/>
        <v>0</v>
      </c>
      <c r="AX381">
        <f t="shared" si="250"/>
        <v>0</v>
      </c>
      <c r="AY381">
        <f t="shared" si="285"/>
        <v>0</v>
      </c>
      <c r="AZ381">
        <f t="shared" si="285"/>
        <v>0</v>
      </c>
      <c r="BA381">
        <f t="shared" si="285"/>
        <v>0</v>
      </c>
      <c r="BB381">
        <f t="shared" si="281"/>
        <v>0</v>
      </c>
      <c r="BC381">
        <f t="shared" si="281"/>
        <v>0</v>
      </c>
      <c r="BD381">
        <f t="shared" si="281"/>
        <v>0</v>
      </c>
      <c r="BE381">
        <f t="shared" si="258"/>
        <v>0</v>
      </c>
      <c r="BF381">
        <f t="shared" si="259"/>
        <v>0</v>
      </c>
      <c r="BG381">
        <f t="shared" si="260"/>
        <v>0</v>
      </c>
      <c r="BH381">
        <f t="shared" si="261"/>
        <v>0</v>
      </c>
      <c r="BI381">
        <f t="shared" si="262"/>
        <v>0</v>
      </c>
      <c r="BJ381">
        <f t="shared" si="263"/>
        <v>0</v>
      </c>
      <c r="BK381">
        <f t="shared" si="264"/>
        <v>0</v>
      </c>
      <c r="BL381">
        <f t="shared" si="265"/>
        <v>1</v>
      </c>
      <c r="BM381">
        <f t="shared" si="266"/>
        <v>0</v>
      </c>
      <c r="BN381">
        <f t="shared" si="267"/>
        <v>1</v>
      </c>
      <c r="BO381">
        <f t="shared" si="268"/>
        <v>0</v>
      </c>
      <c r="BP381">
        <f t="shared" si="269"/>
        <v>1</v>
      </c>
      <c r="BQ381">
        <f t="shared" si="270"/>
        <v>0</v>
      </c>
      <c r="BR381">
        <f t="shared" si="271"/>
        <v>0</v>
      </c>
      <c r="BS381">
        <f t="shared" si="272"/>
        <v>0</v>
      </c>
      <c r="BT381">
        <f t="shared" si="273"/>
        <v>0</v>
      </c>
      <c r="BU381">
        <f t="shared" si="274"/>
        <v>0</v>
      </c>
      <c r="BV381">
        <f t="shared" si="275"/>
        <v>0</v>
      </c>
      <c r="BW381">
        <f t="shared" si="276"/>
        <v>0</v>
      </c>
      <c r="BX381">
        <f t="shared" si="277"/>
        <v>0</v>
      </c>
      <c r="BY381">
        <f t="shared" si="278"/>
        <v>0</v>
      </c>
      <c r="BZ381">
        <v>1</v>
      </c>
    </row>
    <row r="382" spans="1:78" x14ac:dyDescent="0.2">
      <c r="A382">
        <v>5</v>
      </c>
      <c r="B382">
        <v>954</v>
      </c>
      <c r="C382" t="s">
        <v>55</v>
      </c>
      <c r="D382">
        <v>5</v>
      </c>
      <c r="E382">
        <v>150</v>
      </c>
      <c r="F382">
        <v>3</v>
      </c>
      <c r="G382">
        <v>4</v>
      </c>
      <c r="H382" s="2">
        <v>2.06</v>
      </c>
      <c r="I382" s="1"/>
      <c r="J382">
        <f t="shared" si="251"/>
        <v>1</v>
      </c>
      <c r="K382">
        <f t="shared" si="239"/>
        <v>0</v>
      </c>
      <c r="L382">
        <f t="shared" si="240"/>
        <v>0</v>
      </c>
      <c r="M382">
        <f t="shared" si="241"/>
        <v>0</v>
      </c>
      <c r="N382">
        <f t="shared" si="242"/>
        <v>0</v>
      </c>
      <c r="O382">
        <f t="shared" si="243"/>
        <v>1</v>
      </c>
      <c r="P382">
        <f t="shared" si="244"/>
        <v>0</v>
      </c>
      <c r="Q382">
        <f t="shared" si="245"/>
        <v>0</v>
      </c>
      <c r="R382">
        <f t="shared" si="246"/>
        <v>0</v>
      </c>
      <c r="S382">
        <f>VLOOKUP(D382,[1]stage!A:B,2,TRUE)</f>
        <v>0</v>
      </c>
      <c r="T382">
        <f t="shared" si="252"/>
        <v>0</v>
      </c>
      <c r="U382">
        <v>0</v>
      </c>
      <c r="V382">
        <v>1</v>
      </c>
      <c r="W382">
        <v>0</v>
      </c>
      <c r="X382">
        <v>1</v>
      </c>
      <c r="Y382">
        <v>0</v>
      </c>
      <c r="Z382">
        <v>0</v>
      </c>
      <c r="AA382">
        <f>VLOOKUP(D382,[1]Demand!A:B,2,TRUE)</f>
        <v>250</v>
      </c>
      <c r="AB382">
        <f t="shared" si="247"/>
        <v>269</v>
      </c>
      <c r="AC382">
        <f t="shared" si="253"/>
        <v>150</v>
      </c>
      <c r="AD382">
        <f t="shared" si="254"/>
        <v>0</v>
      </c>
      <c r="AE382">
        <f t="shared" si="255"/>
        <v>-119</v>
      </c>
      <c r="AF382">
        <f t="shared" si="282"/>
        <v>0</v>
      </c>
      <c r="AG382">
        <f t="shared" si="282"/>
        <v>119</v>
      </c>
      <c r="AH382">
        <f t="shared" si="283"/>
        <v>0</v>
      </c>
      <c r="AI382">
        <f t="shared" si="283"/>
        <v>0</v>
      </c>
      <c r="AJ382">
        <f t="shared" si="283"/>
        <v>0</v>
      </c>
      <c r="AK382">
        <f t="shared" si="279"/>
        <v>0</v>
      </c>
      <c r="AL382">
        <f t="shared" si="279"/>
        <v>0</v>
      </c>
      <c r="AM382">
        <f t="shared" si="279"/>
        <v>0</v>
      </c>
      <c r="AN382">
        <f t="shared" si="248"/>
        <v>0</v>
      </c>
      <c r="AO382">
        <f t="shared" si="284"/>
        <v>0</v>
      </c>
      <c r="AP382">
        <f t="shared" si="284"/>
        <v>0</v>
      </c>
      <c r="AQ382">
        <f t="shared" si="284"/>
        <v>0</v>
      </c>
      <c r="AR382">
        <f t="shared" si="280"/>
        <v>0</v>
      </c>
      <c r="AS382">
        <f t="shared" si="280"/>
        <v>0</v>
      </c>
      <c r="AT382">
        <f t="shared" si="280"/>
        <v>0</v>
      </c>
      <c r="AU382" t="b">
        <f t="shared" si="256"/>
        <v>0</v>
      </c>
      <c r="AV382" t="b">
        <f t="shared" si="257"/>
        <v>0</v>
      </c>
      <c r="AW382" t="b">
        <f t="shared" si="249"/>
        <v>0</v>
      </c>
      <c r="AX382">
        <f t="shared" si="250"/>
        <v>0</v>
      </c>
      <c r="AY382">
        <f t="shared" si="285"/>
        <v>0</v>
      </c>
      <c r="AZ382">
        <f t="shared" si="285"/>
        <v>0</v>
      </c>
      <c r="BA382">
        <f t="shared" si="285"/>
        <v>0</v>
      </c>
      <c r="BB382">
        <f t="shared" si="281"/>
        <v>0</v>
      </c>
      <c r="BC382">
        <f t="shared" si="281"/>
        <v>0</v>
      </c>
      <c r="BD382">
        <f t="shared" si="281"/>
        <v>0</v>
      </c>
      <c r="BE382">
        <f t="shared" si="258"/>
        <v>0</v>
      </c>
      <c r="BF382">
        <f t="shared" si="259"/>
        <v>0</v>
      </c>
      <c r="BG382">
        <f t="shared" si="260"/>
        <v>0</v>
      </c>
      <c r="BH382">
        <f t="shared" si="261"/>
        <v>0</v>
      </c>
      <c r="BI382">
        <f t="shared" si="262"/>
        <v>0</v>
      </c>
      <c r="BJ382">
        <f t="shared" si="263"/>
        <v>0</v>
      </c>
      <c r="BK382">
        <f t="shared" si="264"/>
        <v>0</v>
      </c>
      <c r="BL382">
        <f t="shared" si="265"/>
        <v>1</v>
      </c>
      <c r="BM382">
        <f t="shared" si="266"/>
        <v>0</v>
      </c>
      <c r="BN382">
        <f t="shared" si="267"/>
        <v>1</v>
      </c>
      <c r="BO382">
        <f t="shared" si="268"/>
        <v>0</v>
      </c>
      <c r="BP382">
        <f t="shared" si="269"/>
        <v>1</v>
      </c>
      <c r="BQ382">
        <f t="shared" si="270"/>
        <v>0</v>
      </c>
      <c r="BR382">
        <f t="shared" si="271"/>
        <v>0</v>
      </c>
      <c r="BS382">
        <f t="shared" si="272"/>
        <v>0</v>
      </c>
      <c r="BT382">
        <f t="shared" si="273"/>
        <v>0</v>
      </c>
      <c r="BU382">
        <f t="shared" si="274"/>
        <v>0</v>
      </c>
      <c r="BV382">
        <f t="shared" si="275"/>
        <v>0</v>
      </c>
      <c r="BW382">
        <f t="shared" si="276"/>
        <v>0</v>
      </c>
      <c r="BX382">
        <f t="shared" si="277"/>
        <v>0</v>
      </c>
      <c r="BY382">
        <f t="shared" si="278"/>
        <v>0</v>
      </c>
      <c r="BZ382">
        <v>1</v>
      </c>
    </row>
    <row r="383" spans="1:78" x14ac:dyDescent="0.2">
      <c r="A383">
        <v>5</v>
      </c>
      <c r="B383">
        <v>954</v>
      </c>
      <c r="C383" t="s">
        <v>55</v>
      </c>
      <c r="D383">
        <v>6</v>
      </c>
      <c r="E383">
        <v>150</v>
      </c>
      <c r="F383">
        <v>3</v>
      </c>
      <c r="G383">
        <v>4</v>
      </c>
      <c r="H383" s="2">
        <v>2.06</v>
      </c>
      <c r="I383" s="1"/>
      <c r="J383">
        <f t="shared" si="251"/>
        <v>1</v>
      </c>
      <c r="K383">
        <f t="shared" si="239"/>
        <v>0</v>
      </c>
      <c r="L383">
        <f t="shared" si="240"/>
        <v>0</v>
      </c>
      <c r="M383">
        <f t="shared" si="241"/>
        <v>0</v>
      </c>
      <c r="N383">
        <f t="shared" si="242"/>
        <v>0</v>
      </c>
      <c r="O383">
        <f t="shared" si="243"/>
        <v>0</v>
      </c>
      <c r="P383">
        <f t="shared" si="244"/>
        <v>1</v>
      </c>
      <c r="Q383">
        <f t="shared" si="245"/>
        <v>0</v>
      </c>
      <c r="R383">
        <f t="shared" si="246"/>
        <v>0</v>
      </c>
      <c r="S383">
        <f>VLOOKUP(D383,[1]stage!A:B,2,TRUE)</f>
        <v>0</v>
      </c>
      <c r="T383">
        <f t="shared" si="252"/>
        <v>0</v>
      </c>
      <c r="U383">
        <v>0</v>
      </c>
      <c r="V383">
        <v>1</v>
      </c>
      <c r="W383">
        <v>0</v>
      </c>
      <c r="X383">
        <v>1</v>
      </c>
      <c r="Y383">
        <v>0</v>
      </c>
      <c r="Z383">
        <v>0</v>
      </c>
      <c r="AA383">
        <f>VLOOKUP(D383,[1]Demand!A:B,2,TRUE)</f>
        <v>19</v>
      </c>
      <c r="AB383">
        <f t="shared" si="247"/>
        <v>250</v>
      </c>
      <c r="AC383">
        <f t="shared" si="253"/>
        <v>150</v>
      </c>
      <c r="AD383">
        <f t="shared" si="254"/>
        <v>0</v>
      </c>
      <c r="AE383">
        <f t="shared" si="255"/>
        <v>-100</v>
      </c>
      <c r="AF383">
        <f t="shared" si="282"/>
        <v>0</v>
      </c>
      <c r="AG383">
        <f t="shared" si="282"/>
        <v>100</v>
      </c>
      <c r="AH383">
        <f t="shared" si="283"/>
        <v>0</v>
      </c>
      <c r="AI383">
        <f t="shared" si="283"/>
        <v>0</v>
      </c>
      <c r="AJ383">
        <f t="shared" si="283"/>
        <v>0</v>
      </c>
      <c r="AK383">
        <f t="shared" si="279"/>
        <v>0</v>
      </c>
      <c r="AL383">
        <f t="shared" si="279"/>
        <v>0</v>
      </c>
      <c r="AM383">
        <f t="shared" si="279"/>
        <v>0</v>
      </c>
      <c r="AN383">
        <f t="shared" si="248"/>
        <v>0</v>
      </c>
      <c r="AO383">
        <f t="shared" si="284"/>
        <v>0</v>
      </c>
      <c r="AP383">
        <f t="shared" si="284"/>
        <v>0</v>
      </c>
      <c r="AQ383">
        <f t="shared" si="284"/>
        <v>0</v>
      </c>
      <c r="AR383">
        <f t="shared" si="280"/>
        <v>0</v>
      </c>
      <c r="AS383">
        <f t="shared" si="280"/>
        <v>0</v>
      </c>
      <c r="AT383">
        <f t="shared" si="280"/>
        <v>0</v>
      </c>
      <c r="AU383" t="b">
        <f t="shared" si="256"/>
        <v>0</v>
      </c>
      <c r="AV383" t="b">
        <f t="shared" si="257"/>
        <v>0</v>
      </c>
      <c r="AW383" t="b">
        <f t="shared" si="249"/>
        <v>0</v>
      </c>
      <c r="AX383">
        <f t="shared" si="250"/>
        <v>0</v>
      </c>
      <c r="AY383">
        <f t="shared" si="285"/>
        <v>0</v>
      </c>
      <c r="AZ383">
        <f t="shared" si="285"/>
        <v>0</v>
      </c>
      <c r="BA383">
        <f t="shared" si="285"/>
        <v>0</v>
      </c>
      <c r="BB383">
        <f t="shared" si="281"/>
        <v>0</v>
      </c>
      <c r="BC383">
        <f t="shared" si="281"/>
        <v>0</v>
      </c>
      <c r="BD383">
        <f t="shared" si="281"/>
        <v>0</v>
      </c>
      <c r="BE383">
        <f t="shared" si="258"/>
        <v>0</v>
      </c>
      <c r="BF383">
        <f t="shared" si="259"/>
        <v>0</v>
      </c>
      <c r="BG383">
        <f t="shared" si="260"/>
        <v>0</v>
      </c>
      <c r="BH383">
        <f t="shared" si="261"/>
        <v>0</v>
      </c>
      <c r="BI383">
        <f t="shared" si="262"/>
        <v>0</v>
      </c>
      <c r="BJ383">
        <f t="shared" si="263"/>
        <v>0</v>
      </c>
      <c r="BK383">
        <f t="shared" si="264"/>
        <v>0</v>
      </c>
      <c r="BL383">
        <f t="shared" si="265"/>
        <v>1</v>
      </c>
      <c r="BM383">
        <f t="shared" si="266"/>
        <v>0</v>
      </c>
      <c r="BN383">
        <f t="shared" si="267"/>
        <v>1</v>
      </c>
      <c r="BO383">
        <f t="shared" si="268"/>
        <v>0</v>
      </c>
      <c r="BP383">
        <f t="shared" si="269"/>
        <v>1</v>
      </c>
      <c r="BQ383">
        <f t="shared" si="270"/>
        <v>0</v>
      </c>
      <c r="BR383">
        <f t="shared" si="271"/>
        <v>0</v>
      </c>
      <c r="BS383">
        <f t="shared" si="272"/>
        <v>0</v>
      </c>
      <c r="BT383">
        <f t="shared" si="273"/>
        <v>0</v>
      </c>
      <c r="BU383">
        <f t="shared" si="274"/>
        <v>0</v>
      </c>
      <c r="BV383">
        <f t="shared" si="275"/>
        <v>0</v>
      </c>
      <c r="BW383">
        <f t="shared" si="276"/>
        <v>0</v>
      </c>
      <c r="BX383">
        <f t="shared" si="277"/>
        <v>0</v>
      </c>
      <c r="BY383">
        <f t="shared" si="278"/>
        <v>0</v>
      </c>
      <c r="BZ383">
        <v>1</v>
      </c>
    </row>
    <row r="384" spans="1:78" x14ac:dyDescent="0.2">
      <c r="A384">
        <v>5</v>
      </c>
      <c r="B384">
        <v>954</v>
      </c>
      <c r="C384" t="s">
        <v>55</v>
      </c>
      <c r="D384">
        <v>7</v>
      </c>
      <c r="E384">
        <v>150</v>
      </c>
      <c r="F384">
        <v>3</v>
      </c>
      <c r="G384">
        <v>4</v>
      </c>
      <c r="H384" s="2">
        <v>2.06</v>
      </c>
      <c r="I384" s="1"/>
      <c r="J384">
        <f t="shared" si="251"/>
        <v>1</v>
      </c>
      <c r="K384">
        <f t="shared" si="239"/>
        <v>0</v>
      </c>
      <c r="L384">
        <f t="shared" si="240"/>
        <v>0</v>
      </c>
      <c r="M384">
        <f t="shared" si="241"/>
        <v>0</v>
      </c>
      <c r="N384">
        <f t="shared" si="242"/>
        <v>0</v>
      </c>
      <c r="O384">
        <f t="shared" si="243"/>
        <v>0</v>
      </c>
      <c r="P384">
        <f t="shared" si="244"/>
        <v>0</v>
      </c>
      <c r="Q384">
        <f t="shared" si="245"/>
        <v>1</v>
      </c>
      <c r="R384">
        <f t="shared" si="246"/>
        <v>0</v>
      </c>
      <c r="S384">
        <f>VLOOKUP(D384,[1]stage!A:B,2,TRUE)</f>
        <v>0</v>
      </c>
      <c r="T384">
        <f t="shared" si="252"/>
        <v>0</v>
      </c>
      <c r="U384">
        <v>0</v>
      </c>
      <c r="V384">
        <v>1</v>
      </c>
      <c r="W384">
        <v>0</v>
      </c>
      <c r="X384">
        <v>1</v>
      </c>
      <c r="Y384">
        <v>0</v>
      </c>
      <c r="Z384">
        <v>0</v>
      </c>
      <c r="AA384">
        <f>VLOOKUP(D384,[1]Demand!A:B,2,TRUE)</f>
        <v>321</v>
      </c>
      <c r="AB384">
        <f t="shared" si="247"/>
        <v>19</v>
      </c>
      <c r="AC384">
        <f t="shared" si="253"/>
        <v>150</v>
      </c>
      <c r="AD384">
        <f t="shared" si="254"/>
        <v>0</v>
      </c>
      <c r="AE384">
        <f t="shared" si="255"/>
        <v>131</v>
      </c>
      <c r="AF384">
        <f t="shared" si="282"/>
        <v>0</v>
      </c>
      <c r="AG384">
        <f t="shared" si="282"/>
        <v>131</v>
      </c>
      <c r="AH384">
        <f t="shared" si="283"/>
        <v>0</v>
      </c>
      <c r="AI384">
        <f t="shared" si="283"/>
        <v>0</v>
      </c>
      <c r="AJ384">
        <f t="shared" si="283"/>
        <v>0</v>
      </c>
      <c r="AK384">
        <f t="shared" si="279"/>
        <v>0</v>
      </c>
      <c r="AL384">
        <f t="shared" si="279"/>
        <v>0</v>
      </c>
      <c r="AM384">
        <f t="shared" si="279"/>
        <v>0</v>
      </c>
      <c r="AN384">
        <f t="shared" si="248"/>
        <v>1</v>
      </c>
      <c r="AO384">
        <f t="shared" si="284"/>
        <v>0</v>
      </c>
      <c r="AP384">
        <f t="shared" si="284"/>
        <v>1</v>
      </c>
      <c r="AQ384">
        <f t="shared" si="284"/>
        <v>0</v>
      </c>
      <c r="AR384">
        <f t="shared" si="280"/>
        <v>1</v>
      </c>
      <c r="AS384">
        <f t="shared" si="280"/>
        <v>0</v>
      </c>
      <c r="AT384">
        <f t="shared" si="280"/>
        <v>0</v>
      </c>
      <c r="AU384" t="b">
        <f t="shared" si="256"/>
        <v>0</v>
      </c>
      <c r="AV384" t="b">
        <f t="shared" si="257"/>
        <v>0</v>
      </c>
      <c r="AW384" t="b">
        <f t="shared" si="249"/>
        <v>0</v>
      </c>
      <c r="AX384">
        <f t="shared" si="250"/>
        <v>0</v>
      </c>
      <c r="AY384">
        <f t="shared" si="285"/>
        <v>0</v>
      </c>
      <c r="AZ384">
        <f t="shared" si="285"/>
        <v>0</v>
      </c>
      <c r="BA384">
        <f t="shared" si="285"/>
        <v>0</v>
      </c>
      <c r="BB384">
        <f t="shared" si="281"/>
        <v>0</v>
      </c>
      <c r="BC384">
        <f t="shared" si="281"/>
        <v>0</v>
      </c>
      <c r="BD384">
        <f t="shared" si="281"/>
        <v>0</v>
      </c>
      <c r="BE384">
        <f t="shared" si="258"/>
        <v>0</v>
      </c>
      <c r="BF384">
        <f t="shared" si="259"/>
        <v>0</v>
      </c>
      <c r="BG384">
        <f t="shared" si="260"/>
        <v>0</v>
      </c>
      <c r="BH384">
        <f t="shared" si="261"/>
        <v>0</v>
      </c>
      <c r="BI384">
        <f t="shared" si="262"/>
        <v>0</v>
      </c>
      <c r="BJ384">
        <f t="shared" si="263"/>
        <v>0</v>
      </c>
      <c r="BK384">
        <f t="shared" si="264"/>
        <v>0</v>
      </c>
      <c r="BL384">
        <f t="shared" si="265"/>
        <v>1</v>
      </c>
      <c r="BM384">
        <f t="shared" si="266"/>
        <v>0</v>
      </c>
      <c r="BN384">
        <f t="shared" si="267"/>
        <v>1</v>
      </c>
      <c r="BO384">
        <f t="shared" si="268"/>
        <v>0</v>
      </c>
      <c r="BP384">
        <f t="shared" si="269"/>
        <v>1</v>
      </c>
      <c r="BQ384">
        <f t="shared" si="270"/>
        <v>0</v>
      </c>
      <c r="BR384">
        <f t="shared" si="271"/>
        <v>0</v>
      </c>
      <c r="BS384">
        <f t="shared" si="272"/>
        <v>0</v>
      </c>
      <c r="BT384">
        <f t="shared" si="273"/>
        <v>0</v>
      </c>
      <c r="BU384">
        <f t="shared" si="274"/>
        <v>0</v>
      </c>
      <c r="BV384">
        <f t="shared" si="275"/>
        <v>0</v>
      </c>
      <c r="BW384">
        <f t="shared" si="276"/>
        <v>0</v>
      </c>
      <c r="BX384">
        <f t="shared" si="277"/>
        <v>0</v>
      </c>
      <c r="BY384">
        <f t="shared" si="278"/>
        <v>0</v>
      </c>
      <c r="BZ384">
        <v>1</v>
      </c>
    </row>
    <row r="385" spans="1:78" x14ac:dyDescent="0.2">
      <c r="A385">
        <v>5</v>
      </c>
      <c r="B385">
        <v>954</v>
      </c>
      <c r="C385" t="s">
        <v>55</v>
      </c>
      <c r="D385">
        <v>8</v>
      </c>
      <c r="E385">
        <v>150</v>
      </c>
      <c r="F385">
        <v>3</v>
      </c>
      <c r="G385">
        <v>4</v>
      </c>
      <c r="H385" s="2">
        <v>2.06</v>
      </c>
      <c r="I385" s="1"/>
      <c r="J385">
        <f t="shared" si="251"/>
        <v>1</v>
      </c>
      <c r="K385">
        <f t="shared" si="239"/>
        <v>0</v>
      </c>
      <c r="L385">
        <f t="shared" si="240"/>
        <v>0</v>
      </c>
      <c r="M385">
        <f t="shared" si="241"/>
        <v>0</v>
      </c>
      <c r="N385">
        <f t="shared" si="242"/>
        <v>0</v>
      </c>
      <c r="O385">
        <f t="shared" si="243"/>
        <v>0</v>
      </c>
      <c r="P385">
        <f t="shared" si="244"/>
        <v>0</v>
      </c>
      <c r="Q385">
        <f t="shared" si="245"/>
        <v>0</v>
      </c>
      <c r="R385">
        <f t="shared" si="246"/>
        <v>1</v>
      </c>
      <c r="S385">
        <f>VLOOKUP(D385,[1]stage!A:B,2,TRUE)</f>
        <v>0</v>
      </c>
      <c r="T385">
        <f t="shared" si="252"/>
        <v>0</v>
      </c>
      <c r="U385">
        <v>0</v>
      </c>
      <c r="V385">
        <v>1</v>
      </c>
      <c r="W385">
        <v>0</v>
      </c>
      <c r="X385">
        <v>1</v>
      </c>
      <c r="Y385">
        <v>0</v>
      </c>
      <c r="Z385">
        <v>0</v>
      </c>
      <c r="AA385">
        <f>VLOOKUP(D385,[1]Demand!A:B,2,TRUE)</f>
        <v>414</v>
      </c>
      <c r="AB385">
        <f t="shared" si="247"/>
        <v>321</v>
      </c>
      <c r="AC385">
        <f t="shared" si="253"/>
        <v>150</v>
      </c>
      <c r="AD385">
        <f t="shared" si="254"/>
        <v>0</v>
      </c>
      <c r="AE385">
        <f t="shared" si="255"/>
        <v>-171</v>
      </c>
      <c r="AF385">
        <f t="shared" si="282"/>
        <v>0</v>
      </c>
      <c r="AG385">
        <f t="shared" si="282"/>
        <v>171</v>
      </c>
      <c r="AH385">
        <f t="shared" si="283"/>
        <v>0</v>
      </c>
      <c r="AI385">
        <f t="shared" si="283"/>
        <v>0</v>
      </c>
      <c r="AJ385">
        <f t="shared" si="283"/>
        <v>0</v>
      </c>
      <c r="AK385">
        <f t="shared" si="279"/>
        <v>0</v>
      </c>
      <c r="AL385">
        <f t="shared" si="279"/>
        <v>0</v>
      </c>
      <c r="AM385">
        <f t="shared" si="279"/>
        <v>0</v>
      </c>
      <c r="AN385">
        <f t="shared" si="248"/>
        <v>0</v>
      </c>
      <c r="AO385">
        <f t="shared" si="284"/>
        <v>0</v>
      </c>
      <c r="AP385">
        <f t="shared" si="284"/>
        <v>0</v>
      </c>
      <c r="AQ385">
        <f t="shared" si="284"/>
        <v>0</v>
      </c>
      <c r="AR385">
        <f t="shared" si="280"/>
        <v>0</v>
      </c>
      <c r="AS385">
        <f t="shared" si="280"/>
        <v>0</v>
      </c>
      <c r="AT385">
        <f t="shared" si="280"/>
        <v>0</v>
      </c>
      <c r="AU385" t="b">
        <f t="shared" si="256"/>
        <v>0</v>
      </c>
      <c r="AV385" t="b">
        <f t="shared" si="257"/>
        <v>0</v>
      </c>
      <c r="AW385" t="b">
        <f t="shared" si="249"/>
        <v>0</v>
      </c>
      <c r="AX385">
        <f t="shared" si="250"/>
        <v>0</v>
      </c>
      <c r="AY385">
        <f t="shared" si="285"/>
        <v>0</v>
      </c>
      <c r="AZ385">
        <f t="shared" si="285"/>
        <v>0</v>
      </c>
      <c r="BA385">
        <f t="shared" si="285"/>
        <v>0</v>
      </c>
      <c r="BB385">
        <f t="shared" si="281"/>
        <v>0</v>
      </c>
      <c r="BC385">
        <f t="shared" si="281"/>
        <v>0</v>
      </c>
      <c r="BD385">
        <f t="shared" si="281"/>
        <v>0</v>
      </c>
      <c r="BE385">
        <f t="shared" si="258"/>
        <v>0</v>
      </c>
      <c r="BF385">
        <f t="shared" si="259"/>
        <v>0</v>
      </c>
      <c r="BG385">
        <f t="shared" si="260"/>
        <v>0</v>
      </c>
      <c r="BH385">
        <f t="shared" si="261"/>
        <v>0</v>
      </c>
      <c r="BI385">
        <f t="shared" si="262"/>
        <v>0</v>
      </c>
      <c r="BJ385">
        <f t="shared" si="263"/>
        <v>0</v>
      </c>
      <c r="BK385">
        <f t="shared" si="264"/>
        <v>0</v>
      </c>
      <c r="BL385">
        <f t="shared" si="265"/>
        <v>1</v>
      </c>
      <c r="BM385">
        <f t="shared" si="266"/>
        <v>0</v>
      </c>
      <c r="BN385">
        <f t="shared" si="267"/>
        <v>1</v>
      </c>
      <c r="BO385">
        <f t="shared" si="268"/>
        <v>0</v>
      </c>
      <c r="BP385">
        <f t="shared" si="269"/>
        <v>1</v>
      </c>
      <c r="BQ385">
        <f t="shared" si="270"/>
        <v>0</v>
      </c>
      <c r="BR385">
        <f t="shared" si="271"/>
        <v>0</v>
      </c>
      <c r="BS385">
        <f t="shared" si="272"/>
        <v>0</v>
      </c>
      <c r="BT385">
        <f t="shared" si="273"/>
        <v>0</v>
      </c>
      <c r="BU385">
        <f t="shared" si="274"/>
        <v>0</v>
      </c>
      <c r="BV385">
        <f t="shared" si="275"/>
        <v>0</v>
      </c>
      <c r="BW385">
        <f t="shared" si="276"/>
        <v>0</v>
      </c>
      <c r="BX385">
        <f t="shared" si="277"/>
        <v>0</v>
      </c>
      <c r="BY385">
        <f t="shared" si="278"/>
        <v>0</v>
      </c>
      <c r="BZ385">
        <v>1</v>
      </c>
    </row>
    <row r="386" spans="1:78" x14ac:dyDescent="0.2">
      <c r="A386">
        <v>5</v>
      </c>
      <c r="B386">
        <v>955</v>
      </c>
      <c r="C386" t="s">
        <v>56</v>
      </c>
      <c r="D386">
        <v>1</v>
      </c>
      <c r="E386">
        <v>100</v>
      </c>
      <c r="F386">
        <v>2</v>
      </c>
      <c r="G386">
        <v>6</v>
      </c>
      <c r="H386" s="2">
        <v>1.1200000000000001</v>
      </c>
      <c r="I386" s="1"/>
      <c r="J386">
        <f t="shared" si="251"/>
        <v>0</v>
      </c>
      <c r="K386">
        <f t="shared" ref="K386:K449" si="286">IF(D386=1,1,0)</f>
        <v>1</v>
      </c>
      <c r="L386">
        <f t="shared" ref="L386:L449" si="287">IF(D386=2,1,0)</f>
        <v>0</v>
      </c>
      <c r="M386">
        <f t="shared" ref="M386:M449" si="288">IF(D386=3,1,0)</f>
        <v>0</v>
      </c>
      <c r="N386">
        <f t="shared" ref="N386:N449" si="289">IF(D386=4,1,0)</f>
        <v>0</v>
      </c>
      <c r="O386">
        <f t="shared" ref="O386:O449" si="290">IF(D386=5,1,0)</f>
        <v>0</v>
      </c>
      <c r="P386">
        <f t="shared" ref="P386:P449" si="291">IF(D386=6,1,0)</f>
        <v>0</v>
      </c>
      <c r="Q386">
        <f t="shared" ref="Q386:Q449" si="292">IF(D386=7,1,0)</f>
        <v>0</v>
      </c>
      <c r="R386">
        <f t="shared" ref="R386:R449" si="293">IF(D386=8,1,0)</f>
        <v>0</v>
      </c>
      <c r="S386">
        <f>VLOOKUP(D386,[1]stage!A:B,2,TRUE)</f>
        <v>0</v>
      </c>
      <c r="T386">
        <f t="shared" si="252"/>
        <v>0</v>
      </c>
      <c r="U386">
        <v>0</v>
      </c>
      <c r="V386">
        <v>1</v>
      </c>
      <c r="W386">
        <v>0</v>
      </c>
      <c r="X386">
        <v>1</v>
      </c>
      <c r="Y386">
        <v>0</v>
      </c>
      <c r="Z386">
        <v>0</v>
      </c>
      <c r="AA386">
        <f>VLOOKUP(D386,[1]Demand!A:B,2,TRUE)</f>
        <v>423</v>
      </c>
      <c r="AB386">
        <f t="shared" ref="AB386:AB449" si="294">AA385</f>
        <v>414</v>
      </c>
      <c r="AC386">
        <f t="shared" si="253"/>
        <v>150</v>
      </c>
      <c r="AD386">
        <f t="shared" si="254"/>
        <v>-50</v>
      </c>
      <c r="AE386">
        <f t="shared" si="255"/>
        <v>-314</v>
      </c>
      <c r="AF386">
        <f t="shared" si="282"/>
        <v>50</v>
      </c>
      <c r="AG386">
        <f t="shared" si="282"/>
        <v>314</v>
      </c>
      <c r="AH386">
        <f t="shared" si="283"/>
        <v>0</v>
      </c>
      <c r="AI386">
        <f t="shared" si="283"/>
        <v>0</v>
      </c>
      <c r="AJ386">
        <f t="shared" si="283"/>
        <v>0</v>
      </c>
      <c r="AK386">
        <f t="shared" si="279"/>
        <v>0</v>
      </c>
      <c r="AL386">
        <f t="shared" si="279"/>
        <v>0</v>
      </c>
      <c r="AM386">
        <f t="shared" si="279"/>
        <v>0</v>
      </c>
      <c r="AN386">
        <f t="shared" ref="AN386:AN449" si="295">IF(AC386&gt;AB386,1,0)</f>
        <v>0</v>
      </c>
      <c r="AO386">
        <f t="shared" si="284"/>
        <v>0</v>
      </c>
      <c r="AP386">
        <f t="shared" si="284"/>
        <v>0</v>
      </c>
      <c r="AQ386">
        <f t="shared" si="284"/>
        <v>0</v>
      </c>
      <c r="AR386">
        <f t="shared" si="280"/>
        <v>0</v>
      </c>
      <c r="AS386">
        <f t="shared" si="280"/>
        <v>0</v>
      </c>
      <c r="AT386">
        <f t="shared" si="280"/>
        <v>0</v>
      </c>
      <c r="AU386" t="b">
        <f t="shared" si="256"/>
        <v>0</v>
      </c>
      <c r="AV386" t="b">
        <f t="shared" si="257"/>
        <v>0</v>
      </c>
      <c r="AW386" t="b">
        <f t="shared" ref="AW386:AW449" si="296">OR(AU386=TRUE,AV386=TRUE)</f>
        <v>0</v>
      </c>
      <c r="AX386">
        <f t="shared" ref="AX386:AX449" si="297">IF(AW386=TRUE,1,0)</f>
        <v>0</v>
      </c>
      <c r="AY386">
        <f t="shared" si="285"/>
        <v>0</v>
      </c>
      <c r="AZ386">
        <f t="shared" si="285"/>
        <v>0</v>
      </c>
      <c r="BA386">
        <f t="shared" si="285"/>
        <v>0</v>
      </c>
      <c r="BB386">
        <f t="shared" si="281"/>
        <v>0</v>
      </c>
      <c r="BC386">
        <f t="shared" si="281"/>
        <v>0</v>
      </c>
      <c r="BD386">
        <f t="shared" si="281"/>
        <v>0</v>
      </c>
      <c r="BE386">
        <f t="shared" si="258"/>
        <v>0</v>
      </c>
      <c r="BF386">
        <f t="shared" si="259"/>
        <v>0</v>
      </c>
      <c r="BG386">
        <f t="shared" si="260"/>
        <v>0</v>
      </c>
      <c r="BH386">
        <f t="shared" si="261"/>
        <v>0</v>
      </c>
      <c r="BI386">
        <f t="shared" si="262"/>
        <v>0</v>
      </c>
      <c r="BJ386">
        <f t="shared" si="263"/>
        <v>0</v>
      </c>
      <c r="BK386">
        <f t="shared" si="264"/>
        <v>0</v>
      </c>
      <c r="BL386">
        <f t="shared" si="265"/>
        <v>0</v>
      </c>
      <c r="BM386">
        <f t="shared" si="266"/>
        <v>0</v>
      </c>
      <c r="BN386">
        <f t="shared" si="267"/>
        <v>0</v>
      </c>
      <c r="BO386">
        <f t="shared" si="268"/>
        <v>0</v>
      </c>
      <c r="BP386">
        <f t="shared" si="269"/>
        <v>0</v>
      </c>
      <c r="BQ386">
        <f t="shared" si="270"/>
        <v>0</v>
      </c>
      <c r="BR386">
        <f t="shared" si="271"/>
        <v>0</v>
      </c>
      <c r="BS386">
        <f t="shared" si="272"/>
        <v>1</v>
      </c>
      <c r="BT386">
        <f t="shared" si="273"/>
        <v>0</v>
      </c>
      <c r="BU386">
        <f t="shared" si="274"/>
        <v>1</v>
      </c>
      <c r="BV386">
        <f t="shared" si="275"/>
        <v>0</v>
      </c>
      <c r="BW386">
        <f t="shared" si="276"/>
        <v>1</v>
      </c>
      <c r="BX386">
        <f t="shared" si="277"/>
        <v>0</v>
      </c>
      <c r="BY386">
        <f t="shared" si="278"/>
        <v>0</v>
      </c>
      <c r="BZ386">
        <v>1</v>
      </c>
    </row>
    <row r="387" spans="1:78" x14ac:dyDescent="0.2">
      <c r="A387">
        <v>5</v>
      </c>
      <c r="B387">
        <v>955</v>
      </c>
      <c r="C387" t="s">
        <v>56</v>
      </c>
      <c r="D387">
        <v>2</v>
      </c>
      <c r="E387">
        <v>250</v>
      </c>
      <c r="F387">
        <v>2</v>
      </c>
      <c r="G387">
        <v>6</v>
      </c>
      <c r="H387" s="2">
        <v>1.1200000000000001</v>
      </c>
      <c r="I387" s="1"/>
      <c r="J387">
        <f t="shared" ref="J387:J450" si="298">IF(F387=3,1,0)</f>
        <v>0</v>
      </c>
      <c r="K387">
        <f t="shared" si="286"/>
        <v>0</v>
      </c>
      <c r="L387">
        <f t="shared" si="287"/>
        <v>1</v>
      </c>
      <c r="M387">
        <f t="shared" si="288"/>
        <v>0</v>
      </c>
      <c r="N387">
        <f t="shared" si="289"/>
        <v>0</v>
      </c>
      <c r="O387">
        <f t="shared" si="290"/>
        <v>0</v>
      </c>
      <c r="P387">
        <f t="shared" si="291"/>
        <v>0</v>
      </c>
      <c r="Q387">
        <f t="shared" si="292"/>
        <v>0</v>
      </c>
      <c r="R387">
        <f t="shared" si="293"/>
        <v>0</v>
      </c>
      <c r="S387">
        <f>VLOOKUP(D387,[1]stage!A:B,2,TRUE)</f>
        <v>1</v>
      </c>
      <c r="T387">
        <f t="shared" ref="T387:T450" si="299">S387</f>
        <v>1</v>
      </c>
      <c r="U387">
        <v>0</v>
      </c>
      <c r="V387">
        <v>1</v>
      </c>
      <c r="W387">
        <v>0</v>
      </c>
      <c r="X387">
        <v>1</v>
      </c>
      <c r="Y387">
        <v>0</v>
      </c>
      <c r="Z387">
        <v>0</v>
      </c>
      <c r="AA387">
        <f>VLOOKUP(D387,[1]Demand!A:B,2,TRUE)</f>
        <v>152</v>
      </c>
      <c r="AB387">
        <f t="shared" si="294"/>
        <v>423</v>
      </c>
      <c r="AC387">
        <f t="shared" ref="AC387:AC450" si="300">E386</f>
        <v>100</v>
      </c>
      <c r="AD387">
        <f t="shared" ref="AD387:AD450" si="301">E387-AC387</f>
        <v>150</v>
      </c>
      <c r="AE387">
        <f t="shared" ref="AE387:AE450" si="302">E387-AB387</f>
        <v>-173</v>
      </c>
      <c r="AF387">
        <f t="shared" si="282"/>
        <v>150</v>
      </c>
      <c r="AG387">
        <f t="shared" si="282"/>
        <v>173</v>
      </c>
      <c r="AH387">
        <f t="shared" si="283"/>
        <v>0</v>
      </c>
      <c r="AI387">
        <f t="shared" si="283"/>
        <v>1</v>
      </c>
      <c r="AJ387">
        <f t="shared" si="283"/>
        <v>0</v>
      </c>
      <c r="AK387">
        <f t="shared" si="279"/>
        <v>1</v>
      </c>
      <c r="AL387">
        <f t="shared" si="279"/>
        <v>0</v>
      </c>
      <c r="AM387">
        <f t="shared" si="279"/>
        <v>0</v>
      </c>
      <c r="AN387">
        <f t="shared" si="295"/>
        <v>0</v>
      </c>
      <c r="AO387">
        <f t="shared" si="284"/>
        <v>0</v>
      </c>
      <c r="AP387">
        <f t="shared" si="284"/>
        <v>0</v>
      </c>
      <c r="AQ387">
        <f t="shared" si="284"/>
        <v>0</v>
      </c>
      <c r="AR387">
        <f t="shared" si="280"/>
        <v>0</v>
      </c>
      <c r="AS387">
        <f t="shared" si="280"/>
        <v>0</v>
      </c>
      <c r="AT387">
        <f t="shared" si="280"/>
        <v>0</v>
      </c>
      <c r="AU387" t="b">
        <f t="shared" ref="AU387:AU450" si="303">AND(AN387=1,E387&lt;AC387)</f>
        <v>0</v>
      </c>
      <c r="AV387" t="b">
        <f t="shared" ref="AV387:AV450" si="304">AND(AN387=0,E387&gt;AC387)</f>
        <v>1</v>
      </c>
      <c r="AW387" t="b">
        <f t="shared" si="296"/>
        <v>1</v>
      </c>
      <c r="AX387">
        <f t="shared" si="297"/>
        <v>1</v>
      </c>
      <c r="AY387">
        <f t="shared" si="285"/>
        <v>0</v>
      </c>
      <c r="AZ387">
        <f t="shared" si="285"/>
        <v>1</v>
      </c>
      <c r="BA387">
        <f t="shared" si="285"/>
        <v>0</v>
      </c>
      <c r="BB387">
        <f t="shared" si="281"/>
        <v>1</v>
      </c>
      <c r="BC387">
        <f t="shared" si="281"/>
        <v>0</v>
      </c>
      <c r="BD387">
        <f t="shared" si="281"/>
        <v>0</v>
      </c>
      <c r="BE387">
        <f t="shared" ref="BE387:BE450" si="305">IF(OR(G387=1,G387=2,G387=3),1,0)</f>
        <v>0</v>
      </c>
      <c r="BF387">
        <f t="shared" ref="BF387:BF450" si="306">BE387*U387</f>
        <v>0</v>
      </c>
      <c r="BG387">
        <f t="shared" ref="BG387:BG450" si="307">BE387*V387</f>
        <v>0</v>
      </c>
      <c r="BH387">
        <f t="shared" ref="BH387:BH450" si="308">BE387*W387</f>
        <v>0</v>
      </c>
      <c r="BI387">
        <f t="shared" ref="BI387:BI450" si="309">BE387*X387</f>
        <v>0</v>
      </c>
      <c r="BJ387">
        <f t="shared" ref="BJ387:BJ450" si="310">BE387*Y387</f>
        <v>0</v>
      </c>
      <c r="BK387">
        <f t="shared" ref="BK387:BK450" si="311">BE387*Z387</f>
        <v>0</v>
      </c>
      <c r="BL387">
        <f t="shared" ref="BL387:BL450" si="312">IF(G387=4,1,0)</f>
        <v>0</v>
      </c>
      <c r="BM387">
        <f t="shared" ref="BM387:BM450" si="313">BL387*U387</f>
        <v>0</v>
      </c>
      <c r="BN387">
        <f t="shared" ref="BN387:BN450" si="314">BL387*V387</f>
        <v>0</v>
      </c>
      <c r="BO387">
        <f t="shared" ref="BO387:BO450" si="315">BL387*W387</f>
        <v>0</v>
      </c>
      <c r="BP387">
        <f t="shared" ref="BP387:BP450" si="316">BL387*X387</f>
        <v>0</v>
      </c>
      <c r="BQ387">
        <f t="shared" ref="BQ387:BQ450" si="317">BL387*Y387</f>
        <v>0</v>
      </c>
      <c r="BR387">
        <f t="shared" ref="BR387:BR450" si="318">BL387*Z387</f>
        <v>0</v>
      </c>
      <c r="BS387">
        <f t="shared" ref="BS387:BS450" si="319">IF(OR(G387=5,G387=6,G387=7,G387=8,G387=9,G387=10),1,0)</f>
        <v>1</v>
      </c>
      <c r="BT387">
        <f t="shared" ref="BT387:BT450" si="320">BS387*U387</f>
        <v>0</v>
      </c>
      <c r="BU387">
        <f t="shared" ref="BU387:BU450" si="321">BS387*V387</f>
        <v>1</v>
      </c>
      <c r="BV387">
        <f t="shared" ref="BV387:BV450" si="322">BS387*W387</f>
        <v>0</v>
      </c>
      <c r="BW387">
        <f t="shared" ref="BW387:BW450" si="323">BS387*X387</f>
        <v>1</v>
      </c>
      <c r="BX387">
        <f t="shared" ref="BX387:BX450" si="324">BS387*Y387</f>
        <v>0</v>
      </c>
      <c r="BY387">
        <f t="shared" ref="BY387:BY450" si="325">BS387*Z387</f>
        <v>0</v>
      </c>
      <c r="BZ387">
        <v>1</v>
      </c>
    </row>
    <row r="388" spans="1:78" x14ac:dyDescent="0.2">
      <c r="A388">
        <v>5</v>
      </c>
      <c r="B388">
        <v>955</v>
      </c>
      <c r="C388" t="s">
        <v>56</v>
      </c>
      <c r="D388">
        <v>3</v>
      </c>
      <c r="E388">
        <v>150</v>
      </c>
      <c r="F388">
        <v>2</v>
      </c>
      <c r="G388">
        <v>6</v>
      </c>
      <c r="H388" s="2">
        <v>1.1200000000000001</v>
      </c>
      <c r="I388" s="1"/>
      <c r="J388">
        <f t="shared" si="298"/>
        <v>0</v>
      </c>
      <c r="K388">
        <f t="shared" si="286"/>
        <v>0</v>
      </c>
      <c r="L388">
        <f t="shared" si="287"/>
        <v>0</v>
      </c>
      <c r="M388">
        <f t="shared" si="288"/>
        <v>1</v>
      </c>
      <c r="N388">
        <f t="shared" si="289"/>
        <v>0</v>
      </c>
      <c r="O388">
        <f t="shared" si="290"/>
        <v>0</v>
      </c>
      <c r="P388">
        <f t="shared" si="291"/>
        <v>0</v>
      </c>
      <c r="Q388">
        <f t="shared" si="292"/>
        <v>0</v>
      </c>
      <c r="R388">
        <f t="shared" si="293"/>
        <v>0</v>
      </c>
      <c r="S388">
        <f>VLOOKUP(D388,[1]stage!A:B,2,TRUE)</f>
        <v>1</v>
      </c>
      <c r="T388">
        <f t="shared" si="299"/>
        <v>1</v>
      </c>
      <c r="U388">
        <v>0</v>
      </c>
      <c r="V388">
        <v>1</v>
      </c>
      <c r="W388">
        <v>0</v>
      </c>
      <c r="X388">
        <v>1</v>
      </c>
      <c r="Y388">
        <v>0</v>
      </c>
      <c r="Z388">
        <v>0</v>
      </c>
      <c r="AA388">
        <f>VLOOKUP(D388,[1]Demand!A:B,2,TRUE)</f>
        <v>9</v>
      </c>
      <c r="AB388">
        <f t="shared" si="294"/>
        <v>152</v>
      </c>
      <c r="AC388">
        <f t="shared" si="300"/>
        <v>250</v>
      </c>
      <c r="AD388">
        <f t="shared" si="301"/>
        <v>-100</v>
      </c>
      <c r="AE388">
        <f t="shared" si="302"/>
        <v>-2</v>
      </c>
      <c r="AF388">
        <f t="shared" si="282"/>
        <v>100</v>
      </c>
      <c r="AG388">
        <f t="shared" si="282"/>
        <v>2</v>
      </c>
      <c r="AH388">
        <f t="shared" si="283"/>
        <v>0</v>
      </c>
      <c r="AI388">
        <f t="shared" si="283"/>
        <v>1</v>
      </c>
      <c r="AJ388">
        <f t="shared" si="283"/>
        <v>0</v>
      </c>
      <c r="AK388">
        <f t="shared" si="279"/>
        <v>1</v>
      </c>
      <c r="AL388">
        <f t="shared" si="279"/>
        <v>0</v>
      </c>
      <c r="AM388">
        <f t="shared" si="279"/>
        <v>0</v>
      </c>
      <c r="AN388">
        <f t="shared" si="295"/>
        <v>1</v>
      </c>
      <c r="AO388">
        <f t="shared" si="284"/>
        <v>0</v>
      </c>
      <c r="AP388">
        <f t="shared" si="284"/>
        <v>1</v>
      </c>
      <c r="AQ388">
        <f t="shared" si="284"/>
        <v>0</v>
      </c>
      <c r="AR388">
        <f t="shared" si="280"/>
        <v>1</v>
      </c>
      <c r="AS388">
        <f t="shared" si="280"/>
        <v>0</v>
      </c>
      <c r="AT388">
        <f t="shared" si="280"/>
        <v>0</v>
      </c>
      <c r="AU388" t="b">
        <f t="shared" si="303"/>
        <v>1</v>
      </c>
      <c r="AV388" t="b">
        <f t="shared" si="304"/>
        <v>0</v>
      </c>
      <c r="AW388" t="b">
        <f t="shared" si="296"/>
        <v>1</v>
      </c>
      <c r="AX388">
        <f t="shared" si="297"/>
        <v>1</v>
      </c>
      <c r="AY388">
        <f t="shared" si="285"/>
        <v>0</v>
      </c>
      <c r="AZ388">
        <f t="shared" si="285"/>
        <v>1</v>
      </c>
      <c r="BA388">
        <f t="shared" si="285"/>
        <v>0</v>
      </c>
      <c r="BB388">
        <f t="shared" si="281"/>
        <v>1</v>
      </c>
      <c r="BC388">
        <f t="shared" si="281"/>
        <v>0</v>
      </c>
      <c r="BD388">
        <f t="shared" si="281"/>
        <v>0</v>
      </c>
      <c r="BE388">
        <f t="shared" si="305"/>
        <v>0</v>
      </c>
      <c r="BF388">
        <f t="shared" si="306"/>
        <v>0</v>
      </c>
      <c r="BG388">
        <f t="shared" si="307"/>
        <v>0</v>
      </c>
      <c r="BH388">
        <f t="shared" si="308"/>
        <v>0</v>
      </c>
      <c r="BI388">
        <f t="shared" si="309"/>
        <v>0</v>
      </c>
      <c r="BJ388">
        <f t="shared" si="310"/>
        <v>0</v>
      </c>
      <c r="BK388">
        <f t="shared" si="311"/>
        <v>0</v>
      </c>
      <c r="BL388">
        <f t="shared" si="312"/>
        <v>0</v>
      </c>
      <c r="BM388">
        <f t="shared" si="313"/>
        <v>0</v>
      </c>
      <c r="BN388">
        <f t="shared" si="314"/>
        <v>0</v>
      </c>
      <c r="BO388">
        <f t="shared" si="315"/>
        <v>0</v>
      </c>
      <c r="BP388">
        <f t="shared" si="316"/>
        <v>0</v>
      </c>
      <c r="BQ388">
        <f t="shared" si="317"/>
        <v>0</v>
      </c>
      <c r="BR388">
        <f t="shared" si="318"/>
        <v>0</v>
      </c>
      <c r="BS388">
        <f t="shared" si="319"/>
        <v>1</v>
      </c>
      <c r="BT388">
        <f t="shared" si="320"/>
        <v>0</v>
      </c>
      <c r="BU388">
        <f t="shared" si="321"/>
        <v>1</v>
      </c>
      <c r="BV388">
        <f t="shared" si="322"/>
        <v>0</v>
      </c>
      <c r="BW388">
        <f t="shared" si="323"/>
        <v>1</v>
      </c>
      <c r="BX388">
        <f t="shared" si="324"/>
        <v>0</v>
      </c>
      <c r="BY388">
        <f t="shared" si="325"/>
        <v>0</v>
      </c>
      <c r="BZ388">
        <v>1</v>
      </c>
    </row>
    <row r="389" spans="1:78" x14ac:dyDescent="0.2">
      <c r="A389">
        <v>5</v>
      </c>
      <c r="B389">
        <v>955</v>
      </c>
      <c r="C389" t="s">
        <v>56</v>
      </c>
      <c r="D389">
        <v>4</v>
      </c>
      <c r="E389">
        <v>100</v>
      </c>
      <c r="F389">
        <v>2</v>
      </c>
      <c r="G389">
        <v>6</v>
      </c>
      <c r="H389" s="2">
        <v>1.1200000000000001</v>
      </c>
      <c r="I389" s="1"/>
      <c r="J389">
        <f t="shared" si="298"/>
        <v>0</v>
      </c>
      <c r="K389">
        <f t="shared" si="286"/>
        <v>0</v>
      </c>
      <c r="L389">
        <f t="shared" si="287"/>
        <v>0</v>
      </c>
      <c r="M389">
        <f t="shared" si="288"/>
        <v>0</v>
      </c>
      <c r="N389">
        <f t="shared" si="289"/>
        <v>1</v>
      </c>
      <c r="O389">
        <f t="shared" si="290"/>
        <v>0</v>
      </c>
      <c r="P389">
        <f t="shared" si="291"/>
        <v>0</v>
      </c>
      <c r="Q389">
        <f t="shared" si="292"/>
        <v>0</v>
      </c>
      <c r="R389">
        <f t="shared" si="293"/>
        <v>0</v>
      </c>
      <c r="S389">
        <f>VLOOKUP(D389,[1]stage!A:B,2,TRUE)</f>
        <v>0</v>
      </c>
      <c r="T389">
        <f t="shared" si="299"/>
        <v>0</v>
      </c>
      <c r="U389">
        <v>0</v>
      </c>
      <c r="V389">
        <v>1</v>
      </c>
      <c r="W389">
        <v>0</v>
      </c>
      <c r="X389">
        <v>1</v>
      </c>
      <c r="Y389">
        <v>0</v>
      </c>
      <c r="Z389">
        <v>0</v>
      </c>
      <c r="AA389">
        <f>VLOOKUP(D389,[1]Demand!A:B,2,TRUE)</f>
        <v>269</v>
      </c>
      <c r="AB389">
        <f t="shared" si="294"/>
        <v>9</v>
      </c>
      <c r="AC389">
        <f t="shared" si="300"/>
        <v>150</v>
      </c>
      <c r="AD389">
        <f t="shared" si="301"/>
        <v>-50</v>
      </c>
      <c r="AE389">
        <f t="shared" si="302"/>
        <v>91</v>
      </c>
      <c r="AF389">
        <f t="shared" si="282"/>
        <v>50</v>
      </c>
      <c r="AG389">
        <f t="shared" si="282"/>
        <v>91</v>
      </c>
      <c r="AH389">
        <f t="shared" si="283"/>
        <v>0</v>
      </c>
      <c r="AI389">
        <f t="shared" si="283"/>
        <v>0</v>
      </c>
      <c r="AJ389">
        <f t="shared" si="283"/>
        <v>0</v>
      </c>
      <c r="AK389">
        <f t="shared" si="279"/>
        <v>0</v>
      </c>
      <c r="AL389">
        <f t="shared" si="279"/>
        <v>0</v>
      </c>
      <c r="AM389">
        <f t="shared" si="279"/>
        <v>0</v>
      </c>
      <c r="AN389">
        <f t="shared" si="295"/>
        <v>1</v>
      </c>
      <c r="AO389">
        <f t="shared" si="284"/>
        <v>0</v>
      </c>
      <c r="AP389">
        <f t="shared" si="284"/>
        <v>1</v>
      </c>
      <c r="AQ389">
        <f t="shared" si="284"/>
        <v>0</v>
      </c>
      <c r="AR389">
        <f t="shared" si="280"/>
        <v>1</v>
      </c>
      <c r="AS389">
        <f t="shared" si="280"/>
        <v>0</v>
      </c>
      <c r="AT389">
        <f t="shared" si="280"/>
        <v>0</v>
      </c>
      <c r="AU389" t="b">
        <f t="shared" si="303"/>
        <v>1</v>
      </c>
      <c r="AV389" t="b">
        <f t="shared" si="304"/>
        <v>0</v>
      </c>
      <c r="AW389" t="b">
        <f t="shared" si="296"/>
        <v>1</v>
      </c>
      <c r="AX389">
        <f t="shared" si="297"/>
        <v>1</v>
      </c>
      <c r="AY389">
        <f t="shared" si="285"/>
        <v>0</v>
      </c>
      <c r="AZ389">
        <f t="shared" si="285"/>
        <v>1</v>
      </c>
      <c r="BA389">
        <f t="shared" si="285"/>
        <v>0</v>
      </c>
      <c r="BB389">
        <f t="shared" si="281"/>
        <v>1</v>
      </c>
      <c r="BC389">
        <f t="shared" si="281"/>
        <v>0</v>
      </c>
      <c r="BD389">
        <f t="shared" si="281"/>
        <v>0</v>
      </c>
      <c r="BE389">
        <f t="shared" si="305"/>
        <v>0</v>
      </c>
      <c r="BF389">
        <f t="shared" si="306"/>
        <v>0</v>
      </c>
      <c r="BG389">
        <f t="shared" si="307"/>
        <v>0</v>
      </c>
      <c r="BH389">
        <f t="shared" si="308"/>
        <v>0</v>
      </c>
      <c r="BI389">
        <f t="shared" si="309"/>
        <v>0</v>
      </c>
      <c r="BJ389">
        <f t="shared" si="310"/>
        <v>0</v>
      </c>
      <c r="BK389">
        <f t="shared" si="311"/>
        <v>0</v>
      </c>
      <c r="BL389">
        <f t="shared" si="312"/>
        <v>0</v>
      </c>
      <c r="BM389">
        <f t="shared" si="313"/>
        <v>0</v>
      </c>
      <c r="BN389">
        <f t="shared" si="314"/>
        <v>0</v>
      </c>
      <c r="BO389">
        <f t="shared" si="315"/>
        <v>0</v>
      </c>
      <c r="BP389">
        <f t="shared" si="316"/>
        <v>0</v>
      </c>
      <c r="BQ389">
        <f t="shared" si="317"/>
        <v>0</v>
      </c>
      <c r="BR389">
        <f t="shared" si="318"/>
        <v>0</v>
      </c>
      <c r="BS389">
        <f t="shared" si="319"/>
        <v>1</v>
      </c>
      <c r="BT389">
        <f t="shared" si="320"/>
        <v>0</v>
      </c>
      <c r="BU389">
        <f t="shared" si="321"/>
        <v>1</v>
      </c>
      <c r="BV389">
        <f t="shared" si="322"/>
        <v>0</v>
      </c>
      <c r="BW389">
        <f t="shared" si="323"/>
        <v>1</v>
      </c>
      <c r="BX389">
        <f t="shared" si="324"/>
        <v>0</v>
      </c>
      <c r="BY389">
        <f t="shared" si="325"/>
        <v>0</v>
      </c>
      <c r="BZ389">
        <v>1</v>
      </c>
    </row>
    <row r="390" spans="1:78" x14ac:dyDescent="0.2">
      <c r="A390">
        <v>5</v>
      </c>
      <c r="B390">
        <v>955</v>
      </c>
      <c r="C390" t="s">
        <v>56</v>
      </c>
      <c r="D390">
        <v>5</v>
      </c>
      <c r="E390">
        <v>150</v>
      </c>
      <c r="F390">
        <v>2</v>
      </c>
      <c r="G390">
        <v>6</v>
      </c>
      <c r="H390" s="2">
        <v>1.1200000000000001</v>
      </c>
      <c r="I390" s="1"/>
      <c r="J390">
        <f t="shared" si="298"/>
        <v>0</v>
      </c>
      <c r="K390">
        <f t="shared" si="286"/>
        <v>0</v>
      </c>
      <c r="L390">
        <f t="shared" si="287"/>
        <v>0</v>
      </c>
      <c r="M390">
        <f t="shared" si="288"/>
        <v>0</v>
      </c>
      <c r="N390">
        <f t="shared" si="289"/>
        <v>0</v>
      </c>
      <c r="O390">
        <f t="shared" si="290"/>
        <v>1</v>
      </c>
      <c r="P390">
        <f t="shared" si="291"/>
        <v>0</v>
      </c>
      <c r="Q390">
        <f t="shared" si="292"/>
        <v>0</v>
      </c>
      <c r="R390">
        <f t="shared" si="293"/>
        <v>0</v>
      </c>
      <c r="S390">
        <f>VLOOKUP(D390,[1]stage!A:B,2,TRUE)</f>
        <v>0</v>
      </c>
      <c r="T390">
        <f t="shared" si="299"/>
        <v>0</v>
      </c>
      <c r="U390">
        <v>0</v>
      </c>
      <c r="V390">
        <v>1</v>
      </c>
      <c r="W390">
        <v>0</v>
      </c>
      <c r="X390">
        <v>1</v>
      </c>
      <c r="Y390">
        <v>0</v>
      </c>
      <c r="Z390">
        <v>0</v>
      </c>
      <c r="AA390">
        <f>VLOOKUP(D390,[1]Demand!A:B,2,TRUE)</f>
        <v>250</v>
      </c>
      <c r="AB390">
        <f t="shared" si="294"/>
        <v>269</v>
      </c>
      <c r="AC390">
        <f t="shared" si="300"/>
        <v>100</v>
      </c>
      <c r="AD390">
        <f t="shared" si="301"/>
        <v>50</v>
      </c>
      <c r="AE390">
        <f t="shared" si="302"/>
        <v>-119</v>
      </c>
      <c r="AF390">
        <f t="shared" si="282"/>
        <v>50</v>
      </c>
      <c r="AG390">
        <f t="shared" si="282"/>
        <v>119</v>
      </c>
      <c r="AH390">
        <f t="shared" si="283"/>
        <v>0</v>
      </c>
      <c r="AI390">
        <f t="shared" si="283"/>
        <v>0</v>
      </c>
      <c r="AJ390">
        <f t="shared" si="283"/>
        <v>0</v>
      </c>
      <c r="AK390">
        <f t="shared" si="279"/>
        <v>0</v>
      </c>
      <c r="AL390">
        <f t="shared" si="279"/>
        <v>0</v>
      </c>
      <c r="AM390">
        <f t="shared" si="279"/>
        <v>0</v>
      </c>
      <c r="AN390">
        <f t="shared" si="295"/>
        <v>0</v>
      </c>
      <c r="AO390">
        <f t="shared" si="284"/>
        <v>0</v>
      </c>
      <c r="AP390">
        <f t="shared" si="284"/>
        <v>0</v>
      </c>
      <c r="AQ390">
        <f t="shared" si="284"/>
        <v>0</v>
      </c>
      <c r="AR390">
        <f t="shared" si="280"/>
        <v>0</v>
      </c>
      <c r="AS390">
        <f t="shared" si="280"/>
        <v>0</v>
      </c>
      <c r="AT390">
        <f t="shared" si="280"/>
        <v>0</v>
      </c>
      <c r="AU390" t="b">
        <f t="shared" si="303"/>
        <v>0</v>
      </c>
      <c r="AV390" t="b">
        <f t="shared" si="304"/>
        <v>1</v>
      </c>
      <c r="AW390" t="b">
        <f t="shared" si="296"/>
        <v>1</v>
      </c>
      <c r="AX390">
        <f t="shared" si="297"/>
        <v>1</v>
      </c>
      <c r="AY390">
        <f t="shared" si="285"/>
        <v>0</v>
      </c>
      <c r="AZ390">
        <f t="shared" si="285"/>
        <v>1</v>
      </c>
      <c r="BA390">
        <f t="shared" si="285"/>
        <v>0</v>
      </c>
      <c r="BB390">
        <f t="shared" si="281"/>
        <v>1</v>
      </c>
      <c r="BC390">
        <f t="shared" si="281"/>
        <v>0</v>
      </c>
      <c r="BD390">
        <f t="shared" si="281"/>
        <v>0</v>
      </c>
      <c r="BE390">
        <f t="shared" si="305"/>
        <v>0</v>
      </c>
      <c r="BF390">
        <f t="shared" si="306"/>
        <v>0</v>
      </c>
      <c r="BG390">
        <f t="shared" si="307"/>
        <v>0</v>
      </c>
      <c r="BH390">
        <f t="shared" si="308"/>
        <v>0</v>
      </c>
      <c r="BI390">
        <f t="shared" si="309"/>
        <v>0</v>
      </c>
      <c r="BJ390">
        <f t="shared" si="310"/>
        <v>0</v>
      </c>
      <c r="BK390">
        <f t="shared" si="311"/>
        <v>0</v>
      </c>
      <c r="BL390">
        <f t="shared" si="312"/>
        <v>0</v>
      </c>
      <c r="BM390">
        <f t="shared" si="313"/>
        <v>0</v>
      </c>
      <c r="BN390">
        <f t="shared" si="314"/>
        <v>0</v>
      </c>
      <c r="BO390">
        <f t="shared" si="315"/>
        <v>0</v>
      </c>
      <c r="BP390">
        <f t="shared" si="316"/>
        <v>0</v>
      </c>
      <c r="BQ390">
        <f t="shared" si="317"/>
        <v>0</v>
      </c>
      <c r="BR390">
        <f t="shared" si="318"/>
        <v>0</v>
      </c>
      <c r="BS390">
        <f t="shared" si="319"/>
        <v>1</v>
      </c>
      <c r="BT390">
        <f t="shared" si="320"/>
        <v>0</v>
      </c>
      <c r="BU390">
        <f t="shared" si="321"/>
        <v>1</v>
      </c>
      <c r="BV390">
        <f t="shared" si="322"/>
        <v>0</v>
      </c>
      <c r="BW390">
        <f t="shared" si="323"/>
        <v>1</v>
      </c>
      <c r="BX390">
        <f t="shared" si="324"/>
        <v>0</v>
      </c>
      <c r="BY390">
        <f t="shared" si="325"/>
        <v>0</v>
      </c>
      <c r="BZ390">
        <v>1</v>
      </c>
    </row>
    <row r="391" spans="1:78" x14ac:dyDescent="0.2">
      <c r="A391">
        <v>5</v>
      </c>
      <c r="B391">
        <v>955</v>
      </c>
      <c r="C391" t="s">
        <v>56</v>
      </c>
      <c r="D391">
        <v>6</v>
      </c>
      <c r="E391">
        <v>130</v>
      </c>
      <c r="F391">
        <v>2</v>
      </c>
      <c r="G391">
        <v>6</v>
      </c>
      <c r="H391" s="2">
        <v>1.1200000000000001</v>
      </c>
      <c r="I391" s="1"/>
      <c r="J391">
        <f t="shared" si="298"/>
        <v>0</v>
      </c>
      <c r="K391">
        <f t="shared" si="286"/>
        <v>0</v>
      </c>
      <c r="L391">
        <f t="shared" si="287"/>
        <v>0</v>
      </c>
      <c r="M391">
        <f t="shared" si="288"/>
        <v>0</v>
      </c>
      <c r="N391">
        <f t="shared" si="289"/>
        <v>0</v>
      </c>
      <c r="O391">
        <f t="shared" si="290"/>
        <v>0</v>
      </c>
      <c r="P391">
        <f t="shared" si="291"/>
        <v>1</v>
      </c>
      <c r="Q391">
        <f t="shared" si="292"/>
        <v>0</v>
      </c>
      <c r="R391">
        <f t="shared" si="293"/>
        <v>0</v>
      </c>
      <c r="S391">
        <f>VLOOKUP(D391,[1]stage!A:B,2,TRUE)</f>
        <v>0</v>
      </c>
      <c r="T391">
        <f t="shared" si="299"/>
        <v>0</v>
      </c>
      <c r="U391">
        <v>0</v>
      </c>
      <c r="V391">
        <v>1</v>
      </c>
      <c r="W391">
        <v>0</v>
      </c>
      <c r="X391">
        <v>1</v>
      </c>
      <c r="Y391">
        <v>0</v>
      </c>
      <c r="Z391">
        <v>0</v>
      </c>
      <c r="AA391">
        <f>VLOOKUP(D391,[1]Demand!A:B,2,TRUE)</f>
        <v>19</v>
      </c>
      <c r="AB391">
        <f t="shared" si="294"/>
        <v>250</v>
      </c>
      <c r="AC391">
        <f t="shared" si="300"/>
        <v>150</v>
      </c>
      <c r="AD391">
        <f t="shared" si="301"/>
        <v>-20</v>
      </c>
      <c r="AE391">
        <f t="shared" si="302"/>
        <v>-120</v>
      </c>
      <c r="AF391">
        <f t="shared" si="282"/>
        <v>20</v>
      </c>
      <c r="AG391">
        <f t="shared" si="282"/>
        <v>120</v>
      </c>
      <c r="AH391">
        <f t="shared" si="283"/>
        <v>0</v>
      </c>
      <c r="AI391">
        <f t="shared" si="283"/>
        <v>0</v>
      </c>
      <c r="AJ391">
        <f t="shared" si="283"/>
        <v>0</v>
      </c>
      <c r="AK391">
        <f t="shared" si="279"/>
        <v>0</v>
      </c>
      <c r="AL391">
        <f t="shared" si="279"/>
        <v>0</v>
      </c>
      <c r="AM391">
        <f t="shared" si="279"/>
        <v>0</v>
      </c>
      <c r="AN391">
        <f t="shared" si="295"/>
        <v>0</v>
      </c>
      <c r="AO391">
        <f t="shared" si="284"/>
        <v>0</v>
      </c>
      <c r="AP391">
        <f t="shared" si="284"/>
        <v>0</v>
      </c>
      <c r="AQ391">
        <f t="shared" si="284"/>
        <v>0</v>
      </c>
      <c r="AR391">
        <f t="shared" si="280"/>
        <v>0</v>
      </c>
      <c r="AS391">
        <f t="shared" si="280"/>
        <v>0</v>
      </c>
      <c r="AT391">
        <f t="shared" si="280"/>
        <v>0</v>
      </c>
      <c r="AU391" t="b">
        <f t="shared" si="303"/>
        <v>0</v>
      </c>
      <c r="AV391" t="b">
        <f t="shared" si="304"/>
        <v>0</v>
      </c>
      <c r="AW391" t="b">
        <f t="shared" si="296"/>
        <v>0</v>
      </c>
      <c r="AX391">
        <f t="shared" si="297"/>
        <v>0</v>
      </c>
      <c r="AY391">
        <f t="shared" si="285"/>
        <v>0</v>
      </c>
      <c r="AZ391">
        <f t="shared" si="285"/>
        <v>0</v>
      </c>
      <c r="BA391">
        <f t="shared" si="285"/>
        <v>0</v>
      </c>
      <c r="BB391">
        <f t="shared" si="281"/>
        <v>0</v>
      </c>
      <c r="BC391">
        <f t="shared" si="281"/>
        <v>0</v>
      </c>
      <c r="BD391">
        <f t="shared" si="281"/>
        <v>0</v>
      </c>
      <c r="BE391">
        <f t="shared" si="305"/>
        <v>0</v>
      </c>
      <c r="BF391">
        <f t="shared" si="306"/>
        <v>0</v>
      </c>
      <c r="BG391">
        <f t="shared" si="307"/>
        <v>0</v>
      </c>
      <c r="BH391">
        <f t="shared" si="308"/>
        <v>0</v>
      </c>
      <c r="BI391">
        <f t="shared" si="309"/>
        <v>0</v>
      </c>
      <c r="BJ391">
        <f t="shared" si="310"/>
        <v>0</v>
      </c>
      <c r="BK391">
        <f t="shared" si="311"/>
        <v>0</v>
      </c>
      <c r="BL391">
        <f t="shared" si="312"/>
        <v>0</v>
      </c>
      <c r="BM391">
        <f t="shared" si="313"/>
        <v>0</v>
      </c>
      <c r="BN391">
        <f t="shared" si="314"/>
        <v>0</v>
      </c>
      <c r="BO391">
        <f t="shared" si="315"/>
        <v>0</v>
      </c>
      <c r="BP391">
        <f t="shared" si="316"/>
        <v>0</v>
      </c>
      <c r="BQ391">
        <f t="shared" si="317"/>
        <v>0</v>
      </c>
      <c r="BR391">
        <f t="shared" si="318"/>
        <v>0</v>
      </c>
      <c r="BS391">
        <f t="shared" si="319"/>
        <v>1</v>
      </c>
      <c r="BT391">
        <f t="shared" si="320"/>
        <v>0</v>
      </c>
      <c r="BU391">
        <f t="shared" si="321"/>
        <v>1</v>
      </c>
      <c r="BV391">
        <f t="shared" si="322"/>
        <v>0</v>
      </c>
      <c r="BW391">
        <f t="shared" si="323"/>
        <v>1</v>
      </c>
      <c r="BX391">
        <f t="shared" si="324"/>
        <v>0</v>
      </c>
      <c r="BY391">
        <f t="shared" si="325"/>
        <v>0</v>
      </c>
      <c r="BZ391">
        <v>1</v>
      </c>
    </row>
    <row r="392" spans="1:78" x14ac:dyDescent="0.2">
      <c r="A392">
        <v>5</v>
      </c>
      <c r="B392">
        <v>955</v>
      </c>
      <c r="C392" t="s">
        <v>56</v>
      </c>
      <c r="D392">
        <v>7</v>
      </c>
      <c r="E392">
        <v>100</v>
      </c>
      <c r="F392">
        <v>2</v>
      </c>
      <c r="G392">
        <v>6</v>
      </c>
      <c r="H392" s="2">
        <v>1.1200000000000001</v>
      </c>
      <c r="I392" s="1"/>
      <c r="J392">
        <f t="shared" si="298"/>
        <v>0</v>
      </c>
      <c r="K392">
        <f t="shared" si="286"/>
        <v>0</v>
      </c>
      <c r="L392">
        <f t="shared" si="287"/>
        <v>0</v>
      </c>
      <c r="M392">
        <f t="shared" si="288"/>
        <v>0</v>
      </c>
      <c r="N392">
        <f t="shared" si="289"/>
        <v>0</v>
      </c>
      <c r="O392">
        <f t="shared" si="290"/>
        <v>0</v>
      </c>
      <c r="P392">
        <f t="shared" si="291"/>
        <v>0</v>
      </c>
      <c r="Q392">
        <f t="shared" si="292"/>
        <v>1</v>
      </c>
      <c r="R392">
        <f t="shared" si="293"/>
        <v>0</v>
      </c>
      <c r="S392">
        <f>VLOOKUP(D392,[1]stage!A:B,2,TRUE)</f>
        <v>0</v>
      </c>
      <c r="T392">
        <f t="shared" si="299"/>
        <v>0</v>
      </c>
      <c r="U392">
        <v>0</v>
      </c>
      <c r="V392">
        <v>1</v>
      </c>
      <c r="W392">
        <v>0</v>
      </c>
      <c r="X392">
        <v>1</v>
      </c>
      <c r="Y392">
        <v>0</v>
      </c>
      <c r="Z392">
        <v>0</v>
      </c>
      <c r="AA392">
        <f>VLOOKUP(D392,[1]Demand!A:B,2,TRUE)</f>
        <v>321</v>
      </c>
      <c r="AB392">
        <f t="shared" si="294"/>
        <v>19</v>
      </c>
      <c r="AC392">
        <f t="shared" si="300"/>
        <v>130</v>
      </c>
      <c r="AD392">
        <f t="shared" si="301"/>
        <v>-30</v>
      </c>
      <c r="AE392">
        <f t="shared" si="302"/>
        <v>81</v>
      </c>
      <c r="AF392">
        <f t="shared" si="282"/>
        <v>30</v>
      </c>
      <c r="AG392">
        <f t="shared" si="282"/>
        <v>81</v>
      </c>
      <c r="AH392">
        <f t="shared" si="283"/>
        <v>0</v>
      </c>
      <c r="AI392">
        <f t="shared" si="283"/>
        <v>0</v>
      </c>
      <c r="AJ392">
        <f t="shared" si="283"/>
        <v>0</v>
      </c>
      <c r="AK392">
        <f t="shared" si="279"/>
        <v>0</v>
      </c>
      <c r="AL392">
        <f t="shared" si="279"/>
        <v>0</v>
      </c>
      <c r="AM392">
        <f t="shared" si="279"/>
        <v>0</v>
      </c>
      <c r="AN392">
        <f t="shared" si="295"/>
        <v>1</v>
      </c>
      <c r="AO392">
        <f t="shared" si="284"/>
        <v>0</v>
      </c>
      <c r="AP392">
        <f t="shared" si="284"/>
        <v>1</v>
      </c>
      <c r="AQ392">
        <f t="shared" si="284"/>
        <v>0</v>
      </c>
      <c r="AR392">
        <f t="shared" si="280"/>
        <v>1</v>
      </c>
      <c r="AS392">
        <f t="shared" si="280"/>
        <v>0</v>
      </c>
      <c r="AT392">
        <f t="shared" si="280"/>
        <v>0</v>
      </c>
      <c r="AU392" t="b">
        <f t="shared" si="303"/>
        <v>1</v>
      </c>
      <c r="AV392" t="b">
        <f t="shared" si="304"/>
        <v>0</v>
      </c>
      <c r="AW392" t="b">
        <f t="shared" si="296"/>
        <v>1</v>
      </c>
      <c r="AX392">
        <f t="shared" si="297"/>
        <v>1</v>
      </c>
      <c r="AY392">
        <f t="shared" si="285"/>
        <v>0</v>
      </c>
      <c r="AZ392">
        <f t="shared" si="285"/>
        <v>1</v>
      </c>
      <c r="BA392">
        <f t="shared" si="285"/>
        <v>0</v>
      </c>
      <c r="BB392">
        <f t="shared" si="281"/>
        <v>1</v>
      </c>
      <c r="BC392">
        <f t="shared" si="281"/>
        <v>0</v>
      </c>
      <c r="BD392">
        <f t="shared" si="281"/>
        <v>0</v>
      </c>
      <c r="BE392">
        <f t="shared" si="305"/>
        <v>0</v>
      </c>
      <c r="BF392">
        <f t="shared" si="306"/>
        <v>0</v>
      </c>
      <c r="BG392">
        <f t="shared" si="307"/>
        <v>0</v>
      </c>
      <c r="BH392">
        <f t="shared" si="308"/>
        <v>0</v>
      </c>
      <c r="BI392">
        <f t="shared" si="309"/>
        <v>0</v>
      </c>
      <c r="BJ392">
        <f t="shared" si="310"/>
        <v>0</v>
      </c>
      <c r="BK392">
        <f t="shared" si="311"/>
        <v>0</v>
      </c>
      <c r="BL392">
        <f t="shared" si="312"/>
        <v>0</v>
      </c>
      <c r="BM392">
        <f t="shared" si="313"/>
        <v>0</v>
      </c>
      <c r="BN392">
        <f t="shared" si="314"/>
        <v>0</v>
      </c>
      <c r="BO392">
        <f t="shared" si="315"/>
        <v>0</v>
      </c>
      <c r="BP392">
        <f t="shared" si="316"/>
        <v>0</v>
      </c>
      <c r="BQ392">
        <f t="shared" si="317"/>
        <v>0</v>
      </c>
      <c r="BR392">
        <f t="shared" si="318"/>
        <v>0</v>
      </c>
      <c r="BS392">
        <f t="shared" si="319"/>
        <v>1</v>
      </c>
      <c r="BT392">
        <f t="shared" si="320"/>
        <v>0</v>
      </c>
      <c r="BU392">
        <f t="shared" si="321"/>
        <v>1</v>
      </c>
      <c r="BV392">
        <f t="shared" si="322"/>
        <v>0</v>
      </c>
      <c r="BW392">
        <f t="shared" si="323"/>
        <v>1</v>
      </c>
      <c r="BX392">
        <f t="shared" si="324"/>
        <v>0</v>
      </c>
      <c r="BY392">
        <f t="shared" si="325"/>
        <v>0</v>
      </c>
      <c r="BZ392">
        <v>1</v>
      </c>
    </row>
    <row r="393" spans="1:78" x14ac:dyDescent="0.2">
      <c r="A393">
        <v>5</v>
      </c>
      <c r="B393">
        <v>955</v>
      </c>
      <c r="C393" t="s">
        <v>56</v>
      </c>
      <c r="D393">
        <v>8</v>
      </c>
      <c r="E393">
        <v>150</v>
      </c>
      <c r="F393">
        <v>2</v>
      </c>
      <c r="G393">
        <v>6</v>
      </c>
      <c r="H393" s="2">
        <v>1.1200000000000001</v>
      </c>
      <c r="I393" s="1"/>
      <c r="J393">
        <f t="shared" si="298"/>
        <v>0</v>
      </c>
      <c r="K393">
        <f t="shared" si="286"/>
        <v>0</v>
      </c>
      <c r="L393">
        <f t="shared" si="287"/>
        <v>0</v>
      </c>
      <c r="M393">
        <f t="shared" si="288"/>
        <v>0</v>
      </c>
      <c r="N393">
        <f t="shared" si="289"/>
        <v>0</v>
      </c>
      <c r="O393">
        <f t="shared" si="290"/>
        <v>0</v>
      </c>
      <c r="P393">
        <f t="shared" si="291"/>
        <v>0</v>
      </c>
      <c r="Q393">
        <f t="shared" si="292"/>
        <v>0</v>
      </c>
      <c r="R393">
        <f t="shared" si="293"/>
        <v>1</v>
      </c>
      <c r="S393">
        <f>VLOOKUP(D393,[1]stage!A:B,2,TRUE)</f>
        <v>0</v>
      </c>
      <c r="T393">
        <f t="shared" si="299"/>
        <v>0</v>
      </c>
      <c r="U393">
        <v>0</v>
      </c>
      <c r="V393">
        <v>1</v>
      </c>
      <c r="W393">
        <v>0</v>
      </c>
      <c r="X393">
        <v>1</v>
      </c>
      <c r="Y393">
        <v>0</v>
      </c>
      <c r="Z393">
        <v>0</v>
      </c>
      <c r="AA393">
        <f>VLOOKUP(D393,[1]Demand!A:B,2,TRUE)</f>
        <v>414</v>
      </c>
      <c r="AB393">
        <f t="shared" si="294"/>
        <v>321</v>
      </c>
      <c r="AC393">
        <f t="shared" si="300"/>
        <v>100</v>
      </c>
      <c r="AD393">
        <f t="shared" si="301"/>
        <v>50</v>
      </c>
      <c r="AE393">
        <f t="shared" si="302"/>
        <v>-171</v>
      </c>
      <c r="AF393">
        <f t="shared" si="282"/>
        <v>50</v>
      </c>
      <c r="AG393">
        <f t="shared" si="282"/>
        <v>171</v>
      </c>
      <c r="AH393">
        <f t="shared" si="283"/>
        <v>0</v>
      </c>
      <c r="AI393">
        <f t="shared" si="283"/>
        <v>0</v>
      </c>
      <c r="AJ393">
        <f t="shared" si="283"/>
        <v>0</v>
      </c>
      <c r="AK393">
        <f t="shared" si="279"/>
        <v>0</v>
      </c>
      <c r="AL393">
        <f t="shared" si="279"/>
        <v>0</v>
      </c>
      <c r="AM393">
        <f t="shared" si="279"/>
        <v>0</v>
      </c>
      <c r="AN393">
        <f t="shared" si="295"/>
        <v>0</v>
      </c>
      <c r="AO393">
        <f t="shared" si="284"/>
        <v>0</v>
      </c>
      <c r="AP393">
        <f t="shared" si="284"/>
        <v>0</v>
      </c>
      <c r="AQ393">
        <f t="shared" si="284"/>
        <v>0</v>
      </c>
      <c r="AR393">
        <f t="shared" si="280"/>
        <v>0</v>
      </c>
      <c r="AS393">
        <f t="shared" si="280"/>
        <v>0</v>
      </c>
      <c r="AT393">
        <f t="shared" si="280"/>
        <v>0</v>
      </c>
      <c r="AU393" t="b">
        <f t="shared" si="303"/>
        <v>0</v>
      </c>
      <c r="AV393" t="b">
        <f t="shared" si="304"/>
        <v>1</v>
      </c>
      <c r="AW393" t="b">
        <f t="shared" si="296"/>
        <v>1</v>
      </c>
      <c r="AX393">
        <f t="shared" si="297"/>
        <v>1</v>
      </c>
      <c r="AY393">
        <f t="shared" si="285"/>
        <v>0</v>
      </c>
      <c r="AZ393">
        <f t="shared" si="285"/>
        <v>1</v>
      </c>
      <c r="BA393">
        <f t="shared" si="285"/>
        <v>0</v>
      </c>
      <c r="BB393">
        <f t="shared" si="281"/>
        <v>1</v>
      </c>
      <c r="BC393">
        <f t="shared" si="281"/>
        <v>0</v>
      </c>
      <c r="BD393">
        <f t="shared" si="281"/>
        <v>0</v>
      </c>
      <c r="BE393">
        <f t="shared" si="305"/>
        <v>0</v>
      </c>
      <c r="BF393">
        <f t="shared" si="306"/>
        <v>0</v>
      </c>
      <c r="BG393">
        <f t="shared" si="307"/>
        <v>0</v>
      </c>
      <c r="BH393">
        <f t="shared" si="308"/>
        <v>0</v>
      </c>
      <c r="BI393">
        <f t="shared" si="309"/>
        <v>0</v>
      </c>
      <c r="BJ393">
        <f t="shared" si="310"/>
        <v>0</v>
      </c>
      <c r="BK393">
        <f t="shared" si="311"/>
        <v>0</v>
      </c>
      <c r="BL393">
        <f t="shared" si="312"/>
        <v>0</v>
      </c>
      <c r="BM393">
        <f t="shared" si="313"/>
        <v>0</v>
      </c>
      <c r="BN393">
        <f t="shared" si="314"/>
        <v>0</v>
      </c>
      <c r="BO393">
        <f t="shared" si="315"/>
        <v>0</v>
      </c>
      <c r="BP393">
        <f t="shared" si="316"/>
        <v>0</v>
      </c>
      <c r="BQ393">
        <f t="shared" si="317"/>
        <v>0</v>
      </c>
      <c r="BR393">
        <f t="shared" si="318"/>
        <v>0</v>
      </c>
      <c r="BS393">
        <f t="shared" si="319"/>
        <v>1</v>
      </c>
      <c r="BT393">
        <f t="shared" si="320"/>
        <v>0</v>
      </c>
      <c r="BU393">
        <f t="shared" si="321"/>
        <v>1</v>
      </c>
      <c r="BV393">
        <f t="shared" si="322"/>
        <v>0</v>
      </c>
      <c r="BW393">
        <f t="shared" si="323"/>
        <v>1</v>
      </c>
      <c r="BX393">
        <f t="shared" si="324"/>
        <v>0</v>
      </c>
      <c r="BY393">
        <f t="shared" si="325"/>
        <v>0</v>
      </c>
      <c r="BZ393">
        <v>1</v>
      </c>
    </row>
    <row r="394" spans="1:78" x14ac:dyDescent="0.2">
      <c r="A394">
        <v>5</v>
      </c>
      <c r="B394">
        <v>956</v>
      </c>
      <c r="C394" t="s">
        <v>57</v>
      </c>
      <c r="D394">
        <v>1</v>
      </c>
      <c r="E394">
        <v>255</v>
      </c>
      <c r="F394">
        <v>2</v>
      </c>
      <c r="G394">
        <v>0</v>
      </c>
      <c r="H394" s="2">
        <v>64</v>
      </c>
      <c r="I394" s="1"/>
      <c r="J394">
        <f t="shared" si="298"/>
        <v>0</v>
      </c>
      <c r="K394">
        <f t="shared" si="286"/>
        <v>1</v>
      </c>
      <c r="L394">
        <f t="shared" si="287"/>
        <v>0</v>
      </c>
      <c r="M394">
        <f t="shared" si="288"/>
        <v>0</v>
      </c>
      <c r="N394">
        <f t="shared" si="289"/>
        <v>0</v>
      </c>
      <c r="O394">
        <f t="shared" si="290"/>
        <v>0</v>
      </c>
      <c r="P394">
        <f t="shared" si="291"/>
        <v>0</v>
      </c>
      <c r="Q394">
        <f t="shared" si="292"/>
        <v>0</v>
      </c>
      <c r="R394">
        <f t="shared" si="293"/>
        <v>0</v>
      </c>
      <c r="S394">
        <f>VLOOKUP(D394,[1]stage!A:B,2,TRUE)</f>
        <v>0</v>
      </c>
      <c r="T394">
        <f t="shared" si="299"/>
        <v>0</v>
      </c>
      <c r="U394">
        <v>0</v>
      </c>
      <c r="V394">
        <v>1</v>
      </c>
      <c r="W394">
        <v>0</v>
      </c>
      <c r="X394">
        <v>1</v>
      </c>
      <c r="Y394">
        <v>0</v>
      </c>
      <c r="Z394">
        <v>0</v>
      </c>
      <c r="AA394">
        <f>VLOOKUP(D394,[1]Demand!A:B,2,TRUE)</f>
        <v>423</v>
      </c>
      <c r="AB394">
        <f t="shared" si="294"/>
        <v>414</v>
      </c>
      <c r="AC394">
        <f t="shared" si="300"/>
        <v>150</v>
      </c>
      <c r="AD394">
        <f t="shared" si="301"/>
        <v>105</v>
      </c>
      <c r="AE394">
        <f t="shared" si="302"/>
        <v>-159</v>
      </c>
      <c r="AF394">
        <f t="shared" si="282"/>
        <v>105</v>
      </c>
      <c r="AG394">
        <f t="shared" si="282"/>
        <v>159</v>
      </c>
      <c r="AH394">
        <f t="shared" si="283"/>
        <v>0</v>
      </c>
      <c r="AI394">
        <f t="shared" si="283"/>
        <v>0</v>
      </c>
      <c r="AJ394">
        <f t="shared" si="283"/>
        <v>0</v>
      </c>
      <c r="AK394">
        <f t="shared" si="279"/>
        <v>0</v>
      </c>
      <c r="AL394">
        <f t="shared" si="279"/>
        <v>0</v>
      </c>
      <c r="AM394">
        <f t="shared" si="279"/>
        <v>0</v>
      </c>
      <c r="AN394">
        <f t="shared" si="295"/>
        <v>0</v>
      </c>
      <c r="AO394">
        <f t="shared" si="284"/>
        <v>0</v>
      </c>
      <c r="AP394">
        <f t="shared" si="284"/>
        <v>0</v>
      </c>
      <c r="AQ394">
        <f t="shared" si="284"/>
        <v>0</v>
      </c>
      <c r="AR394">
        <f t="shared" si="280"/>
        <v>0</v>
      </c>
      <c r="AS394">
        <f t="shared" si="280"/>
        <v>0</v>
      </c>
      <c r="AT394">
        <f t="shared" si="280"/>
        <v>0</v>
      </c>
      <c r="AU394" t="b">
        <f t="shared" si="303"/>
        <v>0</v>
      </c>
      <c r="AV394" t="b">
        <f t="shared" si="304"/>
        <v>1</v>
      </c>
      <c r="AW394" t="b">
        <f t="shared" si="296"/>
        <v>1</v>
      </c>
      <c r="AX394">
        <f t="shared" si="297"/>
        <v>1</v>
      </c>
      <c r="AY394">
        <f t="shared" si="285"/>
        <v>0</v>
      </c>
      <c r="AZ394">
        <f t="shared" si="285"/>
        <v>1</v>
      </c>
      <c r="BA394">
        <f t="shared" si="285"/>
        <v>0</v>
      </c>
      <c r="BB394">
        <f t="shared" si="281"/>
        <v>1</v>
      </c>
      <c r="BC394">
        <f t="shared" si="281"/>
        <v>0</v>
      </c>
      <c r="BD394">
        <f t="shared" si="281"/>
        <v>0</v>
      </c>
      <c r="BE394">
        <f t="shared" si="305"/>
        <v>0</v>
      </c>
      <c r="BF394">
        <f t="shared" si="306"/>
        <v>0</v>
      </c>
      <c r="BG394">
        <f t="shared" si="307"/>
        <v>0</v>
      </c>
      <c r="BH394">
        <f t="shared" si="308"/>
        <v>0</v>
      </c>
      <c r="BI394">
        <f t="shared" si="309"/>
        <v>0</v>
      </c>
      <c r="BJ394">
        <f t="shared" si="310"/>
        <v>0</v>
      </c>
      <c r="BK394">
        <f t="shared" si="311"/>
        <v>0</v>
      </c>
      <c r="BL394">
        <f t="shared" si="312"/>
        <v>0</v>
      </c>
      <c r="BM394">
        <f t="shared" si="313"/>
        <v>0</v>
      </c>
      <c r="BN394">
        <f t="shared" si="314"/>
        <v>0</v>
      </c>
      <c r="BO394">
        <f t="shared" si="315"/>
        <v>0</v>
      </c>
      <c r="BP394">
        <f t="shared" si="316"/>
        <v>0</v>
      </c>
      <c r="BQ394">
        <f t="shared" si="317"/>
        <v>0</v>
      </c>
      <c r="BR394">
        <f t="shared" si="318"/>
        <v>0</v>
      </c>
      <c r="BS394">
        <f t="shared" si="319"/>
        <v>0</v>
      </c>
      <c r="BT394">
        <f t="shared" si="320"/>
        <v>0</v>
      </c>
      <c r="BU394">
        <f t="shared" si="321"/>
        <v>0</v>
      </c>
      <c r="BV394">
        <f t="shared" si="322"/>
        <v>0</v>
      </c>
      <c r="BW394">
        <f t="shared" si="323"/>
        <v>0</v>
      </c>
      <c r="BX394">
        <f t="shared" si="324"/>
        <v>0</v>
      </c>
      <c r="BY394">
        <f t="shared" si="325"/>
        <v>0</v>
      </c>
      <c r="BZ394">
        <v>1</v>
      </c>
    </row>
    <row r="395" spans="1:78" x14ac:dyDescent="0.2">
      <c r="A395">
        <v>5</v>
      </c>
      <c r="B395">
        <v>956</v>
      </c>
      <c r="C395" t="s">
        <v>57</v>
      </c>
      <c r="D395">
        <v>2</v>
      </c>
      <c r="E395">
        <v>325</v>
      </c>
      <c r="F395">
        <v>2</v>
      </c>
      <c r="G395">
        <v>0</v>
      </c>
      <c r="H395" s="2">
        <v>64</v>
      </c>
      <c r="I395" s="1"/>
      <c r="J395">
        <f t="shared" si="298"/>
        <v>0</v>
      </c>
      <c r="K395">
        <f t="shared" si="286"/>
        <v>0</v>
      </c>
      <c r="L395">
        <f t="shared" si="287"/>
        <v>1</v>
      </c>
      <c r="M395">
        <f t="shared" si="288"/>
        <v>0</v>
      </c>
      <c r="N395">
        <f t="shared" si="289"/>
        <v>0</v>
      </c>
      <c r="O395">
        <f t="shared" si="290"/>
        <v>0</v>
      </c>
      <c r="P395">
        <f t="shared" si="291"/>
        <v>0</v>
      </c>
      <c r="Q395">
        <f t="shared" si="292"/>
        <v>0</v>
      </c>
      <c r="R395">
        <f t="shared" si="293"/>
        <v>0</v>
      </c>
      <c r="S395">
        <f>VLOOKUP(D395,[1]stage!A:B,2,TRUE)</f>
        <v>1</v>
      </c>
      <c r="T395">
        <f t="shared" si="299"/>
        <v>1</v>
      </c>
      <c r="U395">
        <v>0</v>
      </c>
      <c r="V395">
        <v>1</v>
      </c>
      <c r="W395">
        <v>0</v>
      </c>
      <c r="X395">
        <v>1</v>
      </c>
      <c r="Y395">
        <v>0</v>
      </c>
      <c r="Z395">
        <v>0</v>
      </c>
      <c r="AA395">
        <f>VLOOKUP(D395,[1]Demand!A:B,2,TRUE)</f>
        <v>152</v>
      </c>
      <c r="AB395">
        <f t="shared" si="294"/>
        <v>423</v>
      </c>
      <c r="AC395">
        <f t="shared" si="300"/>
        <v>255</v>
      </c>
      <c r="AD395">
        <f t="shared" si="301"/>
        <v>70</v>
      </c>
      <c r="AE395">
        <f t="shared" si="302"/>
        <v>-98</v>
      </c>
      <c r="AF395">
        <f t="shared" si="282"/>
        <v>70</v>
      </c>
      <c r="AG395">
        <f t="shared" si="282"/>
        <v>98</v>
      </c>
      <c r="AH395">
        <f t="shared" si="283"/>
        <v>0</v>
      </c>
      <c r="AI395">
        <f t="shared" si="283"/>
        <v>1</v>
      </c>
      <c r="AJ395">
        <f t="shared" si="283"/>
        <v>0</v>
      </c>
      <c r="AK395">
        <f t="shared" si="279"/>
        <v>1</v>
      </c>
      <c r="AL395">
        <f t="shared" si="279"/>
        <v>0</v>
      </c>
      <c r="AM395">
        <f t="shared" si="279"/>
        <v>0</v>
      </c>
      <c r="AN395">
        <f t="shared" si="295"/>
        <v>0</v>
      </c>
      <c r="AO395">
        <f t="shared" si="284"/>
        <v>0</v>
      </c>
      <c r="AP395">
        <f t="shared" si="284"/>
        <v>0</v>
      </c>
      <c r="AQ395">
        <f t="shared" si="284"/>
        <v>0</v>
      </c>
      <c r="AR395">
        <f t="shared" si="280"/>
        <v>0</v>
      </c>
      <c r="AS395">
        <f t="shared" si="280"/>
        <v>0</v>
      </c>
      <c r="AT395">
        <f t="shared" si="280"/>
        <v>0</v>
      </c>
      <c r="AU395" t="b">
        <f t="shared" si="303"/>
        <v>0</v>
      </c>
      <c r="AV395" t="b">
        <f t="shared" si="304"/>
        <v>1</v>
      </c>
      <c r="AW395" t="b">
        <f t="shared" si="296"/>
        <v>1</v>
      </c>
      <c r="AX395">
        <f t="shared" si="297"/>
        <v>1</v>
      </c>
      <c r="AY395">
        <f t="shared" si="285"/>
        <v>0</v>
      </c>
      <c r="AZ395">
        <f t="shared" si="285"/>
        <v>1</v>
      </c>
      <c r="BA395">
        <f t="shared" si="285"/>
        <v>0</v>
      </c>
      <c r="BB395">
        <f t="shared" si="281"/>
        <v>1</v>
      </c>
      <c r="BC395">
        <f t="shared" si="281"/>
        <v>0</v>
      </c>
      <c r="BD395">
        <f t="shared" si="281"/>
        <v>0</v>
      </c>
      <c r="BE395">
        <f t="shared" si="305"/>
        <v>0</v>
      </c>
      <c r="BF395">
        <f t="shared" si="306"/>
        <v>0</v>
      </c>
      <c r="BG395">
        <f t="shared" si="307"/>
        <v>0</v>
      </c>
      <c r="BH395">
        <f t="shared" si="308"/>
        <v>0</v>
      </c>
      <c r="BI395">
        <f t="shared" si="309"/>
        <v>0</v>
      </c>
      <c r="BJ395">
        <f t="shared" si="310"/>
        <v>0</v>
      </c>
      <c r="BK395">
        <f t="shared" si="311"/>
        <v>0</v>
      </c>
      <c r="BL395">
        <f t="shared" si="312"/>
        <v>0</v>
      </c>
      <c r="BM395">
        <f t="shared" si="313"/>
        <v>0</v>
      </c>
      <c r="BN395">
        <f t="shared" si="314"/>
        <v>0</v>
      </c>
      <c r="BO395">
        <f t="shared" si="315"/>
        <v>0</v>
      </c>
      <c r="BP395">
        <f t="shared" si="316"/>
        <v>0</v>
      </c>
      <c r="BQ395">
        <f t="shared" si="317"/>
        <v>0</v>
      </c>
      <c r="BR395">
        <f t="shared" si="318"/>
        <v>0</v>
      </c>
      <c r="BS395">
        <f t="shared" si="319"/>
        <v>0</v>
      </c>
      <c r="BT395">
        <f t="shared" si="320"/>
        <v>0</v>
      </c>
      <c r="BU395">
        <f t="shared" si="321"/>
        <v>0</v>
      </c>
      <c r="BV395">
        <f t="shared" si="322"/>
        <v>0</v>
      </c>
      <c r="BW395">
        <f t="shared" si="323"/>
        <v>0</v>
      </c>
      <c r="BX395">
        <f t="shared" si="324"/>
        <v>0</v>
      </c>
      <c r="BY395">
        <f t="shared" si="325"/>
        <v>0</v>
      </c>
      <c r="BZ395">
        <v>1</v>
      </c>
    </row>
    <row r="396" spans="1:78" x14ac:dyDescent="0.2">
      <c r="A396">
        <v>5</v>
      </c>
      <c r="B396">
        <v>956</v>
      </c>
      <c r="C396" t="s">
        <v>57</v>
      </c>
      <c r="D396">
        <v>3</v>
      </c>
      <c r="E396">
        <v>250</v>
      </c>
      <c r="F396">
        <v>2</v>
      </c>
      <c r="G396">
        <v>0</v>
      </c>
      <c r="H396" s="2">
        <v>64</v>
      </c>
      <c r="I396" s="1"/>
      <c r="J396">
        <f t="shared" si="298"/>
        <v>0</v>
      </c>
      <c r="K396">
        <f t="shared" si="286"/>
        <v>0</v>
      </c>
      <c r="L396">
        <f t="shared" si="287"/>
        <v>0</v>
      </c>
      <c r="M396">
        <f t="shared" si="288"/>
        <v>1</v>
      </c>
      <c r="N396">
        <f t="shared" si="289"/>
        <v>0</v>
      </c>
      <c r="O396">
        <f t="shared" si="290"/>
        <v>0</v>
      </c>
      <c r="P396">
        <f t="shared" si="291"/>
        <v>0</v>
      </c>
      <c r="Q396">
        <f t="shared" si="292"/>
        <v>0</v>
      </c>
      <c r="R396">
        <f t="shared" si="293"/>
        <v>0</v>
      </c>
      <c r="S396">
        <f>VLOOKUP(D396,[1]stage!A:B,2,TRUE)</f>
        <v>1</v>
      </c>
      <c r="T396">
        <f t="shared" si="299"/>
        <v>1</v>
      </c>
      <c r="U396">
        <v>0</v>
      </c>
      <c r="V396">
        <v>1</v>
      </c>
      <c r="W396">
        <v>0</v>
      </c>
      <c r="X396">
        <v>1</v>
      </c>
      <c r="Y396">
        <v>0</v>
      </c>
      <c r="Z396">
        <v>0</v>
      </c>
      <c r="AA396">
        <f>VLOOKUP(D396,[1]Demand!A:B,2,TRUE)</f>
        <v>9</v>
      </c>
      <c r="AB396">
        <f t="shared" si="294"/>
        <v>152</v>
      </c>
      <c r="AC396">
        <f t="shared" si="300"/>
        <v>325</v>
      </c>
      <c r="AD396">
        <f t="shared" si="301"/>
        <v>-75</v>
      </c>
      <c r="AE396">
        <f t="shared" si="302"/>
        <v>98</v>
      </c>
      <c r="AF396">
        <f t="shared" si="282"/>
        <v>75</v>
      </c>
      <c r="AG396">
        <f t="shared" si="282"/>
        <v>98</v>
      </c>
      <c r="AH396">
        <f t="shared" si="283"/>
        <v>0</v>
      </c>
      <c r="AI396">
        <f t="shared" si="283"/>
        <v>1</v>
      </c>
      <c r="AJ396">
        <f t="shared" si="283"/>
        <v>0</v>
      </c>
      <c r="AK396">
        <f t="shared" si="279"/>
        <v>1</v>
      </c>
      <c r="AL396">
        <f t="shared" si="279"/>
        <v>0</v>
      </c>
      <c r="AM396">
        <f t="shared" si="279"/>
        <v>0</v>
      </c>
      <c r="AN396">
        <f t="shared" si="295"/>
        <v>1</v>
      </c>
      <c r="AO396">
        <f t="shared" si="284"/>
        <v>0</v>
      </c>
      <c r="AP396">
        <f t="shared" si="284"/>
        <v>1</v>
      </c>
      <c r="AQ396">
        <f t="shared" si="284"/>
        <v>0</v>
      </c>
      <c r="AR396">
        <f t="shared" si="280"/>
        <v>1</v>
      </c>
      <c r="AS396">
        <f t="shared" si="280"/>
        <v>0</v>
      </c>
      <c r="AT396">
        <f t="shared" si="280"/>
        <v>0</v>
      </c>
      <c r="AU396" t="b">
        <f t="shared" si="303"/>
        <v>1</v>
      </c>
      <c r="AV396" t="b">
        <f t="shared" si="304"/>
        <v>0</v>
      </c>
      <c r="AW396" t="b">
        <f t="shared" si="296"/>
        <v>1</v>
      </c>
      <c r="AX396">
        <f t="shared" si="297"/>
        <v>1</v>
      </c>
      <c r="AY396">
        <f t="shared" si="285"/>
        <v>0</v>
      </c>
      <c r="AZ396">
        <f t="shared" si="285"/>
        <v>1</v>
      </c>
      <c r="BA396">
        <f t="shared" si="285"/>
        <v>0</v>
      </c>
      <c r="BB396">
        <f t="shared" si="281"/>
        <v>1</v>
      </c>
      <c r="BC396">
        <f t="shared" si="281"/>
        <v>0</v>
      </c>
      <c r="BD396">
        <f t="shared" si="281"/>
        <v>0</v>
      </c>
      <c r="BE396">
        <f t="shared" si="305"/>
        <v>0</v>
      </c>
      <c r="BF396">
        <f t="shared" si="306"/>
        <v>0</v>
      </c>
      <c r="BG396">
        <f t="shared" si="307"/>
        <v>0</v>
      </c>
      <c r="BH396">
        <f t="shared" si="308"/>
        <v>0</v>
      </c>
      <c r="BI396">
        <f t="shared" si="309"/>
        <v>0</v>
      </c>
      <c r="BJ396">
        <f t="shared" si="310"/>
        <v>0</v>
      </c>
      <c r="BK396">
        <f t="shared" si="311"/>
        <v>0</v>
      </c>
      <c r="BL396">
        <f t="shared" si="312"/>
        <v>0</v>
      </c>
      <c r="BM396">
        <f t="shared" si="313"/>
        <v>0</v>
      </c>
      <c r="BN396">
        <f t="shared" si="314"/>
        <v>0</v>
      </c>
      <c r="BO396">
        <f t="shared" si="315"/>
        <v>0</v>
      </c>
      <c r="BP396">
        <f t="shared" si="316"/>
        <v>0</v>
      </c>
      <c r="BQ396">
        <f t="shared" si="317"/>
        <v>0</v>
      </c>
      <c r="BR396">
        <f t="shared" si="318"/>
        <v>0</v>
      </c>
      <c r="BS396">
        <f t="shared" si="319"/>
        <v>0</v>
      </c>
      <c r="BT396">
        <f t="shared" si="320"/>
        <v>0</v>
      </c>
      <c r="BU396">
        <f t="shared" si="321"/>
        <v>0</v>
      </c>
      <c r="BV396">
        <f t="shared" si="322"/>
        <v>0</v>
      </c>
      <c r="BW396">
        <f t="shared" si="323"/>
        <v>0</v>
      </c>
      <c r="BX396">
        <f t="shared" si="324"/>
        <v>0</v>
      </c>
      <c r="BY396">
        <f t="shared" si="325"/>
        <v>0</v>
      </c>
      <c r="BZ396">
        <v>1</v>
      </c>
    </row>
    <row r="397" spans="1:78" x14ac:dyDescent="0.2">
      <c r="A397">
        <v>5</v>
      </c>
      <c r="B397">
        <v>956</v>
      </c>
      <c r="C397" t="s">
        <v>57</v>
      </c>
      <c r="D397">
        <v>4</v>
      </c>
      <c r="E397">
        <v>200</v>
      </c>
      <c r="F397">
        <v>2</v>
      </c>
      <c r="G397">
        <v>0</v>
      </c>
      <c r="H397" s="2">
        <v>64</v>
      </c>
      <c r="I397" s="1"/>
      <c r="J397">
        <f t="shared" si="298"/>
        <v>0</v>
      </c>
      <c r="K397">
        <f t="shared" si="286"/>
        <v>0</v>
      </c>
      <c r="L397">
        <f t="shared" si="287"/>
        <v>0</v>
      </c>
      <c r="M397">
        <f t="shared" si="288"/>
        <v>0</v>
      </c>
      <c r="N397">
        <f t="shared" si="289"/>
        <v>1</v>
      </c>
      <c r="O397">
        <f t="shared" si="290"/>
        <v>0</v>
      </c>
      <c r="P397">
        <f t="shared" si="291"/>
        <v>0</v>
      </c>
      <c r="Q397">
        <f t="shared" si="292"/>
        <v>0</v>
      </c>
      <c r="R397">
        <f t="shared" si="293"/>
        <v>0</v>
      </c>
      <c r="S397">
        <f>VLOOKUP(D397,[1]stage!A:B,2,TRUE)</f>
        <v>0</v>
      </c>
      <c r="T397">
        <f t="shared" si="299"/>
        <v>0</v>
      </c>
      <c r="U397">
        <v>0</v>
      </c>
      <c r="V397">
        <v>1</v>
      </c>
      <c r="W397">
        <v>0</v>
      </c>
      <c r="X397">
        <v>1</v>
      </c>
      <c r="Y397">
        <v>0</v>
      </c>
      <c r="Z397">
        <v>0</v>
      </c>
      <c r="AA397">
        <f>VLOOKUP(D397,[1]Demand!A:B,2,TRUE)</f>
        <v>269</v>
      </c>
      <c r="AB397">
        <f t="shared" si="294"/>
        <v>9</v>
      </c>
      <c r="AC397">
        <f t="shared" si="300"/>
        <v>250</v>
      </c>
      <c r="AD397">
        <f t="shared" si="301"/>
        <v>-50</v>
      </c>
      <c r="AE397">
        <f t="shared" si="302"/>
        <v>191</v>
      </c>
      <c r="AF397">
        <f t="shared" si="282"/>
        <v>50</v>
      </c>
      <c r="AG397">
        <f t="shared" si="282"/>
        <v>191</v>
      </c>
      <c r="AH397">
        <f t="shared" si="283"/>
        <v>0</v>
      </c>
      <c r="AI397">
        <f t="shared" si="283"/>
        <v>0</v>
      </c>
      <c r="AJ397">
        <f t="shared" si="283"/>
        <v>0</v>
      </c>
      <c r="AK397">
        <f t="shared" si="279"/>
        <v>0</v>
      </c>
      <c r="AL397">
        <f t="shared" si="279"/>
        <v>0</v>
      </c>
      <c r="AM397">
        <f t="shared" si="279"/>
        <v>0</v>
      </c>
      <c r="AN397">
        <f t="shared" si="295"/>
        <v>1</v>
      </c>
      <c r="AO397">
        <f t="shared" si="284"/>
        <v>0</v>
      </c>
      <c r="AP397">
        <f t="shared" si="284"/>
        <v>1</v>
      </c>
      <c r="AQ397">
        <f t="shared" si="284"/>
        <v>0</v>
      </c>
      <c r="AR397">
        <f t="shared" si="280"/>
        <v>1</v>
      </c>
      <c r="AS397">
        <f t="shared" si="280"/>
        <v>0</v>
      </c>
      <c r="AT397">
        <f t="shared" si="280"/>
        <v>0</v>
      </c>
      <c r="AU397" t="b">
        <f t="shared" si="303"/>
        <v>1</v>
      </c>
      <c r="AV397" t="b">
        <f t="shared" si="304"/>
        <v>0</v>
      </c>
      <c r="AW397" t="b">
        <f t="shared" si="296"/>
        <v>1</v>
      </c>
      <c r="AX397">
        <f t="shared" si="297"/>
        <v>1</v>
      </c>
      <c r="AY397">
        <f t="shared" si="285"/>
        <v>0</v>
      </c>
      <c r="AZ397">
        <f t="shared" si="285"/>
        <v>1</v>
      </c>
      <c r="BA397">
        <f t="shared" si="285"/>
        <v>0</v>
      </c>
      <c r="BB397">
        <f t="shared" si="281"/>
        <v>1</v>
      </c>
      <c r="BC397">
        <f t="shared" si="281"/>
        <v>0</v>
      </c>
      <c r="BD397">
        <f t="shared" si="281"/>
        <v>0</v>
      </c>
      <c r="BE397">
        <f t="shared" si="305"/>
        <v>0</v>
      </c>
      <c r="BF397">
        <f t="shared" si="306"/>
        <v>0</v>
      </c>
      <c r="BG397">
        <f t="shared" si="307"/>
        <v>0</v>
      </c>
      <c r="BH397">
        <f t="shared" si="308"/>
        <v>0</v>
      </c>
      <c r="BI397">
        <f t="shared" si="309"/>
        <v>0</v>
      </c>
      <c r="BJ397">
        <f t="shared" si="310"/>
        <v>0</v>
      </c>
      <c r="BK397">
        <f t="shared" si="311"/>
        <v>0</v>
      </c>
      <c r="BL397">
        <f t="shared" si="312"/>
        <v>0</v>
      </c>
      <c r="BM397">
        <f t="shared" si="313"/>
        <v>0</v>
      </c>
      <c r="BN397">
        <f t="shared" si="314"/>
        <v>0</v>
      </c>
      <c r="BO397">
        <f t="shared" si="315"/>
        <v>0</v>
      </c>
      <c r="BP397">
        <f t="shared" si="316"/>
        <v>0</v>
      </c>
      <c r="BQ397">
        <f t="shared" si="317"/>
        <v>0</v>
      </c>
      <c r="BR397">
        <f t="shared" si="318"/>
        <v>0</v>
      </c>
      <c r="BS397">
        <f t="shared" si="319"/>
        <v>0</v>
      </c>
      <c r="BT397">
        <f t="shared" si="320"/>
        <v>0</v>
      </c>
      <c r="BU397">
        <f t="shared" si="321"/>
        <v>0</v>
      </c>
      <c r="BV397">
        <f t="shared" si="322"/>
        <v>0</v>
      </c>
      <c r="BW397">
        <f t="shared" si="323"/>
        <v>0</v>
      </c>
      <c r="BX397">
        <f t="shared" si="324"/>
        <v>0</v>
      </c>
      <c r="BY397">
        <f t="shared" si="325"/>
        <v>0</v>
      </c>
      <c r="BZ397">
        <v>1</v>
      </c>
    </row>
    <row r="398" spans="1:78" x14ac:dyDescent="0.2">
      <c r="A398">
        <v>5</v>
      </c>
      <c r="B398">
        <v>956</v>
      </c>
      <c r="C398" t="s">
        <v>57</v>
      </c>
      <c r="D398">
        <v>5</v>
      </c>
      <c r="E398">
        <v>276</v>
      </c>
      <c r="F398">
        <v>2</v>
      </c>
      <c r="G398">
        <v>0</v>
      </c>
      <c r="H398" s="2">
        <v>64</v>
      </c>
      <c r="I398" s="1"/>
      <c r="J398">
        <f t="shared" si="298"/>
        <v>0</v>
      </c>
      <c r="K398">
        <f t="shared" si="286"/>
        <v>0</v>
      </c>
      <c r="L398">
        <f t="shared" si="287"/>
        <v>0</v>
      </c>
      <c r="M398">
        <f t="shared" si="288"/>
        <v>0</v>
      </c>
      <c r="N398">
        <f t="shared" si="289"/>
        <v>0</v>
      </c>
      <c r="O398">
        <f t="shared" si="290"/>
        <v>1</v>
      </c>
      <c r="P398">
        <f t="shared" si="291"/>
        <v>0</v>
      </c>
      <c r="Q398">
        <f t="shared" si="292"/>
        <v>0</v>
      </c>
      <c r="R398">
        <f t="shared" si="293"/>
        <v>0</v>
      </c>
      <c r="S398">
        <f>VLOOKUP(D398,[1]stage!A:B,2,TRUE)</f>
        <v>0</v>
      </c>
      <c r="T398">
        <f t="shared" si="299"/>
        <v>0</v>
      </c>
      <c r="U398">
        <v>0</v>
      </c>
      <c r="V398">
        <v>1</v>
      </c>
      <c r="W398">
        <v>0</v>
      </c>
      <c r="X398">
        <v>1</v>
      </c>
      <c r="Y398">
        <v>0</v>
      </c>
      <c r="Z398">
        <v>0</v>
      </c>
      <c r="AA398">
        <f>VLOOKUP(D398,[1]Demand!A:B,2,TRUE)</f>
        <v>250</v>
      </c>
      <c r="AB398">
        <f t="shared" si="294"/>
        <v>269</v>
      </c>
      <c r="AC398">
        <f t="shared" si="300"/>
        <v>200</v>
      </c>
      <c r="AD398">
        <f t="shared" si="301"/>
        <v>76</v>
      </c>
      <c r="AE398">
        <f t="shared" si="302"/>
        <v>7</v>
      </c>
      <c r="AF398">
        <f t="shared" si="282"/>
        <v>76</v>
      </c>
      <c r="AG398">
        <f t="shared" si="282"/>
        <v>7</v>
      </c>
      <c r="AH398">
        <f t="shared" si="283"/>
        <v>0</v>
      </c>
      <c r="AI398">
        <f t="shared" si="283"/>
        <v>0</v>
      </c>
      <c r="AJ398">
        <f t="shared" si="283"/>
        <v>0</v>
      </c>
      <c r="AK398">
        <f t="shared" si="279"/>
        <v>0</v>
      </c>
      <c r="AL398">
        <f t="shared" si="279"/>
        <v>0</v>
      </c>
      <c r="AM398">
        <f t="shared" si="279"/>
        <v>0</v>
      </c>
      <c r="AN398">
        <f t="shared" si="295"/>
        <v>0</v>
      </c>
      <c r="AO398">
        <f t="shared" si="284"/>
        <v>0</v>
      </c>
      <c r="AP398">
        <f t="shared" si="284"/>
        <v>0</v>
      </c>
      <c r="AQ398">
        <f t="shared" si="284"/>
        <v>0</v>
      </c>
      <c r="AR398">
        <f t="shared" si="280"/>
        <v>0</v>
      </c>
      <c r="AS398">
        <f t="shared" si="280"/>
        <v>0</v>
      </c>
      <c r="AT398">
        <f t="shared" si="280"/>
        <v>0</v>
      </c>
      <c r="AU398" t="b">
        <f t="shared" si="303"/>
        <v>0</v>
      </c>
      <c r="AV398" t="b">
        <f t="shared" si="304"/>
        <v>1</v>
      </c>
      <c r="AW398" t="b">
        <f t="shared" si="296"/>
        <v>1</v>
      </c>
      <c r="AX398">
        <f t="shared" si="297"/>
        <v>1</v>
      </c>
      <c r="AY398">
        <f t="shared" si="285"/>
        <v>0</v>
      </c>
      <c r="AZ398">
        <f t="shared" si="285"/>
        <v>1</v>
      </c>
      <c r="BA398">
        <f t="shared" si="285"/>
        <v>0</v>
      </c>
      <c r="BB398">
        <f t="shared" si="281"/>
        <v>1</v>
      </c>
      <c r="BC398">
        <f t="shared" si="281"/>
        <v>0</v>
      </c>
      <c r="BD398">
        <f t="shared" si="281"/>
        <v>0</v>
      </c>
      <c r="BE398">
        <f t="shared" si="305"/>
        <v>0</v>
      </c>
      <c r="BF398">
        <f t="shared" si="306"/>
        <v>0</v>
      </c>
      <c r="BG398">
        <f t="shared" si="307"/>
        <v>0</v>
      </c>
      <c r="BH398">
        <f t="shared" si="308"/>
        <v>0</v>
      </c>
      <c r="BI398">
        <f t="shared" si="309"/>
        <v>0</v>
      </c>
      <c r="BJ398">
        <f t="shared" si="310"/>
        <v>0</v>
      </c>
      <c r="BK398">
        <f t="shared" si="311"/>
        <v>0</v>
      </c>
      <c r="BL398">
        <f t="shared" si="312"/>
        <v>0</v>
      </c>
      <c r="BM398">
        <f t="shared" si="313"/>
        <v>0</v>
      </c>
      <c r="BN398">
        <f t="shared" si="314"/>
        <v>0</v>
      </c>
      <c r="BO398">
        <f t="shared" si="315"/>
        <v>0</v>
      </c>
      <c r="BP398">
        <f t="shared" si="316"/>
        <v>0</v>
      </c>
      <c r="BQ398">
        <f t="shared" si="317"/>
        <v>0</v>
      </c>
      <c r="BR398">
        <f t="shared" si="318"/>
        <v>0</v>
      </c>
      <c r="BS398">
        <f t="shared" si="319"/>
        <v>0</v>
      </c>
      <c r="BT398">
        <f t="shared" si="320"/>
        <v>0</v>
      </c>
      <c r="BU398">
        <f t="shared" si="321"/>
        <v>0</v>
      </c>
      <c r="BV398">
        <f t="shared" si="322"/>
        <v>0</v>
      </c>
      <c r="BW398">
        <f t="shared" si="323"/>
        <v>0</v>
      </c>
      <c r="BX398">
        <f t="shared" si="324"/>
        <v>0</v>
      </c>
      <c r="BY398">
        <f t="shared" si="325"/>
        <v>0</v>
      </c>
      <c r="BZ398">
        <v>1</v>
      </c>
    </row>
    <row r="399" spans="1:78" x14ac:dyDescent="0.2">
      <c r="A399">
        <v>5</v>
      </c>
      <c r="B399">
        <v>956</v>
      </c>
      <c r="C399" t="s">
        <v>57</v>
      </c>
      <c r="D399">
        <v>6</v>
      </c>
      <c r="E399">
        <v>180</v>
      </c>
      <c r="F399">
        <v>2</v>
      </c>
      <c r="G399">
        <v>0</v>
      </c>
      <c r="H399" s="2">
        <v>64</v>
      </c>
      <c r="I399" s="1"/>
      <c r="J399">
        <f t="shared" si="298"/>
        <v>0</v>
      </c>
      <c r="K399">
        <f t="shared" si="286"/>
        <v>0</v>
      </c>
      <c r="L399">
        <f t="shared" si="287"/>
        <v>0</v>
      </c>
      <c r="M399">
        <f t="shared" si="288"/>
        <v>0</v>
      </c>
      <c r="N399">
        <f t="shared" si="289"/>
        <v>0</v>
      </c>
      <c r="O399">
        <f t="shared" si="290"/>
        <v>0</v>
      </c>
      <c r="P399">
        <f t="shared" si="291"/>
        <v>1</v>
      </c>
      <c r="Q399">
        <f t="shared" si="292"/>
        <v>0</v>
      </c>
      <c r="R399">
        <f t="shared" si="293"/>
        <v>0</v>
      </c>
      <c r="S399">
        <f>VLOOKUP(D399,[1]stage!A:B,2,TRUE)</f>
        <v>0</v>
      </c>
      <c r="T399">
        <f t="shared" si="299"/>
        <v>0</v>
      </c>
      <c r="U399">
        <v>0</v>
      </c>
      <c r="V399">
        <v>1</v>
      </c>
      <c r="W399">
        <v>0</v>
      </c>
      <c r="X399">
        <v>1</v>
      </c>
      <c r="Y399">
        <v>0</v>
      </c>
      <c r="Z399">
        <v>0</v>
      </c>
      <c r="AA399">
        <f>VLOOKUP(D399,[1]Demand!A:B,2,TRUE)</f>
        <v>19</v>
      </c>
      <c r="AB399">
        <f t="shared" si="294"/>
        <v>250</v>
      </c>
      <c r="AC399">
        <f t="shared" si="300"/>
        <v>276</v>
      </c>
      <c r="AD399">
        <f t="shared" si="301"/>
        <v>-96</v>
      </c>
      <c r="AE399">
        <f t="shared" si="302"/>
        <v>-70</v>
      </c>
      <c r="AF399">
        <f t="shared" si="282"/>
        <v>96</v>
      </c>
      <c r="AG399">
        <f t="shared" si="282"/>
        <v>70</v>
      </c>
      <c r="AH399">
        <f t="shared" si="283"/>
        <v>0</v>
      </c>
      <c r="AI399">
        <f t="shared" si="283"/>
        <v>0</v>
      </c>
      <c r="AJ399">
        <f t="shared" si="283"/>
        <v>0</v>
      </c>
      <c r="AK399">
        <f t="shared" si="279"/>
        <v>0</v>
      </c>
      <c r="AL399">
        <f t="shared" si="279"/>
        <v>0</v>
      </c>
      <c r="AM399">
        <f t="shared" si="279"/>
        <v>0</v>
      </c>
      <c r="AN399">
        <f t="shared" si="295"/>
        <v>1</v>
      </c>
      <c r="AO399">
        <f t="shared" si="284"/>
        <v>0</v>
      </c>
      <c r="AP399">
        <f t="shared" si="284"/>
        <v>1</v>
      </c>
      <c r="AQ399">
        <f t="shared" si="284"/>
        <v>0</v>
      </c>
      <c r="AR399">
        <f t="shared" si="280"/>
        <v>1</v>
      </c>
      <c r="AS399">
        <f t="shared" si="280"/>
        <v>0</v>
      </c>
      <c r="AT399">
        <f t="shared" si="280"/>
        <v>0</v>
      </c>
      <c r="AU399" t="b">
        <f t="shared" si="303"/>
        <v>1</v>
      </c>
      <c r="AV399" t="b">
        <f t="shared" si="304"/>
        <v>0</v>
      </c>
      <c r="AW399" t="b">
        <f t="shared" si="296"/>
        <v>1</v>
      </c>
      <c r="AX399">
        <f t="shared" si="297"/>
        <v>1</v>
      </c>
      <c r="AY399">
        <f t="shared" si="285"/>
        <v>0</v>
      </c>
      <c r="AZ399">
        <f t="shared" si="285"/>
        <v>1</v>
      </c>
      <c r="BA399">
        <f t="shared" si="285"/>
        <v>0</v>
      </c>
      <c r="BB399">
        <f t="shared" si="281"/>
        <v>1</v>
      </c>
      <c r="BC399">
        <f t="shared" si="281"/>
        <v>0</v>
      </c>
      <c r="BD399">
        <f t="shared" si="281"/>
        <v>0</v>
      </c>
      <c r="BE399">
        <f t="shared" si="305"/>
        <v>0</v>
      </c>
      <c r="BF399">
        <f t="shared" si="306"/>
        <v>0</v>
      </c>
      <c r="BG399">
        <f t="shared" si="307"/>
        <v>0</v>
      </c>
      <c r="BH399">
        <f t="shared" si="308"/>
        <v>0</v>
      </c>
      <c r="BI399">
        <f t="shared" si="309"/>
        <v>0</v>
      </c>
      <c r="BJ399">
        <f t="shared" si="310"/>
        <v>0</v>
      </c>
      <c r="BK399">
        <f t="shared" si="311"/>
        <v>0</v>
      </c>
      <c r="BL399">
        <f t="shared" si="312"/>
        <v>0</v>
      </c>
      <c r="BM399">
        <f t="shared" si="313"/>
        <v>0</v>
      </c>
      <c r="BN399">
        <f t="shared" si="314"/>
        <v>0</v>
      </c>
      <c r="BO399">
        <f t="shared" si="315"/>
        <v>0</v>
      </c>
      <c r="BP399">
        <f t="shared" si="316"/>
        <v>0</v>
      </c>
      <c r="BQ399">
        <f t="shared" si="317"/>
        <v>0</v>
      </c>
      <c r="BR399">
        <f t="shared" si="318"/>
        <v>0</v>
      </c>
      <c r="BS399">
        <f t="shared" si="319"/>
        <v>0</v>
      </c>
      <c r="BT399">
        <f t="shared" si="320"/>
        <v>0</v>
      </c>
      <c r="BU399">
        <f t="shared" si="321"/>
        <v>0</v>
      </c>
      <c r="BV399">
        <f t="shared" si="322"/>
        <v>0</v>
      </c>
      <c r="BW399">
        <f t="shared" si="323"/>
        <v>0</v>
      </c>
      <c r="BX399">
        <f t="shared" si="324"/>
        <v>0</v>
      </c>
      <c r="BY399">
        <f t="shared" si="325"/>
        <v>0</v>
      </c>
      <c r="BZ399">
        <v>1</v>
      </c>
    </row>
    <row r="400" spans="1:78" x14ac:dyDescent="0.2">
      <c r="A400">
        <v>5</v>
      </c>
      <c r="B400">
        <v>956</v>
      </c>
      <c r="C400" t="s">
        <v>57</v>
      </c>
      <c r="D400">
        <v>7</v>
      </c>
      <c r="E400">
        <v>5</v>
      </c>
      <c r="F400">
        <v>2</v>
      </c>
      <c r="G400">
        <v>0</v>
      </c>
      <c r="H400" s="2">
        <v>64</v>
      </c>
      <c r="I400" s="1"/>
      <c r="J400">
        <f t="shared" si="298"/>
        <v>0</v>
      </c>
      <c r="K400">
        <f t="shared" si="286"/>
        <v>0</v>
      </c>
      <c r="L400">
        <f t="shared" si="287"/>
        <v>0</v>
      </c>
      <c r="M400">
        <f t="shared" si="288"/>
        <v>0</v>
      </c>
      <c r="N400">
        <f t="shared" si="289"/>
        <v>0</v>
      </c>
      <c r="O400">
        <f t="shared" si="290"/>
        <v>0</v>
      </c>
      <c r="P400">
        <f t="shared" si="291"/>
        <v>0</v>
      </c>
      <c r="Q400">
        <f t="shared" si="292"/>
        <v>1</v>
      </c>
      <c r="R400">
        <f t="shared" si="293"/>
        <v>0</v>
      </c>
      <c r="S400">
        <f>VLOOKUP(D400,[1]stage!A:B,2,TRUE)</f>
        <v>0</v>
      </c>
      <c r="T400">
        <f t="shared" si="299"/>
        <v>0</v>
      </c>
      <c r="U400">
        <v>0</v>
      </c>
      <c r="V400">
        <v>1</v>
      </c>
      <c r="W400">
        <v>0</v>
      </c>
      <c r="X400">
        <v>1</v>
      </c>
      <c r="Y400">
        <v>0</v>
      </c>
      <c r="Z400">
        <v>0</v>
      </c>
      <c r="AA400">
        <f>VLOOKUP(D400,[1]Demand!A:B,2,TRUE)</f>
        <v>321</v>
      </c>
      <c r="AB400">
        <f t="shared" si="294"/>
        <v>19</v>
      </c>
      <c r="AC400">
        <f t="shared" si="300"/>
        <v>180</v>
      </c>
      <c r="AD400">
        <f t="shared" si="301"/>
        <v>-175</v>
      </c>
      <c r="AE400">
        <f t="shared" si="302"/>
        <v>-14</v>
      </c>
      <c r="AF400">
        <f t="shared" si="282"/>
        <v>175</v>
      </c>
      <c r="AG400">
        <f t="shared" si="282"/>
        <v>14</v>
      </c>
      <c r="AH400">
        <f t="shared" si="283"/>
        <v>0</v>
      </c>
      <c r="AI400">
        <f t="shared" si="283"/>
        <v>0</v>
      </c>
      <c r="AJ400">
        <f t="shared" si="283"/>
        <v>0</v>
      </c>
      <c r="AK400">
        <f t="shared" si="279"/>
        <v>0</v>
      </c>
      <c r="AL400">
        <f t="shared" si="279"/>
        <v>0</v>
      </c>
      <c r="AM400">
        <f t="shared" si="279"/>
        <v>0</v>
      </c>
      <c r="AN400">
        <f t="shared" si="295"/>
        <v>1</v>
      </c>
      <c r="AO400">
        <f t="shared" si="284"/>
        <v>0</v>
      </c>
      <c r="AP400">
        <f t="shared" si="284"/>
        <v>1</v>
      </c>
      <c r="AQ400">
        <f t="shared" si="284"/>
        <v>0</v>
      </c>
      <c r="AR400">
        <f t="shared" si="280"/>
        <v>1</v>
      </c>
      <c r="AS400">
        <f t="shared" si="280"/>
        <v>0</v>
      </c>
      <c r="AT400">
        <f t="shared" si="280"/>
        <v>0</v>
      </c>
      <c r="AU400" t="b">
        <f t="shared" si="303"/>
        <v>1</v>
      </c>
      <c r="AV400" t="b">
        <f t="shared" si="304"/>
        <v>0</v>
      </c>
      <c r="AW400" t="b">
        <f t="shared" si="296"/>
        <v>1</v>
      </c>
      <c r="AX400">
        <f t="shared" si="297"/>
        <v>1</v>
      </c>
      <c r="AY400">
        <f t="shared" si="285"/>
        <v>0</v>
      </c>
      <c r="AZ400">
        <f t="shared" si="285"/>
        <v>1</v>
      </c>
      <c r="BA400">
        <f t="shared" si="285"/>
        <v>0</v>
      </c>
      <c r="BB400">
        <f t="shared" si="281"/>
        <v>1</v>
      </c>
      <c r="BC400">
        <f t="shared" si="281"/>
        <v>0</v>
      </c>
      <c r="BD400">
        <f t="shared" si="281"/>
        <v>0</v>
      </c>
      <c r="BE400">
        <f t="shared" si="305"/>
        <v>0</v>
      </c>
      <c r="BF400">
        <f t="shared" si="306"/>
        <v>0</v>
      </c>
      <c r="BG400">
        <f t="shared" si="307"/>
        <v>0</v>
      </c>
      <c r="BH400">
        <f t="shared" si="308"/>
        <v>0</v>
      </c>
      <c r="BI400">
        <f t="shared" si="309"/>
        <v>0</v>
      </c>
      <c r="BJ400">
        <f t="shared" si="310"/>
        <v>0</v>
      </c>
      <c r="BK400">
        <f t="shared" si="311"/>
        <v>0</v>
      </c>
      <c r="BL400">
        <f t="shared" si="312"/>
        <v>0</v>
      </c>
      <c r="BM400">
        <f t="shared" si="313"/>
        <v>0</v>
      </c>
      <c r="BN400">
        <f t="shared" si="314"/>
        <v>0</v>
      </c>
      <c r="BO400">
        <f t="shared" si="315"/>
        <v>0</v>
      </c>
      <c r="BP400">
        <f t="shared" si="316"/>
        <v>0</v>
      </c>
      <c r="BQ400">
        <f t="shared" si="317"/>
        <v>0</v>
      </c>
      <c r="BR400">
        <f t="shared" si="318"/>
        <v>0</v>
      </c>
      <c r="BS400">
        <f t="shared" si="319"/>
        <v>0</v>
      </c>
      <c r="BT400">
        <f t="shared" si="320"/>
        <v>0</v>
      </c>
      <c r="BU400">
        <f t="shared" si="321"/>
        <v>0</v>
      </c>
      <c r="BV400">
        <f t="shared" si="322"/>
        <v>0</v>
      </c>
      <c r="BW400">
        <f t="shared" si="323"/>
        <v>0</v>
      </c>
      <c r="BX400">
        <f t="shared" si="324"/>
        <v>0</v>
      </c>
      <c r="BY400">
        <f t="shared" si="325"/>
        <v>0</v>
      </c>
      <c r="BZ400">
        <v>1</v>
      </c>
    </row>
    <row r="401" spans="1:78" x14ac:dyDescent="0.2">
      <c r="A401">
        <v>5</v>
      </c>
      <c r="B401">
        <v>956</v>
      </c>
      <c r="C401" t="s">
        <v>57</v>
      </c>
      <c r="D401">
        <v>8</v>
      </c>
      <c r="E401">
        <v>250</v>
      </c>
      <c r="F401">
        <v>2</v>
      </c>
      <c r="G401">
        <v>0</v>
      </c>
      <c r="H401" s="2">
        <v>64</v>
      </c>
      <c r="I401" s="1"/>
      <c r="J401">
        <f t="shared" si="298"/>
        <v>0</v>
      </c>
      <c r="K401">
        <f t="shared" si="286"/>
        <v>0</v>
      </c>
      <c r="L401">
        <f t="shared" si="287"/>
        <v>0</v>
      </c>
      <c r="M401">
        <f t="shared" si="288"/>
        <v>0</v>
      </c>
      <c r="N401">
        <f t="shared" si="289"/>
        <v>0</v>
      </c>
      <c r="O401">
        <f t="shared" si="290"/>
        <v>0</v>
      </c>
      <c r="P401">
        <f t="shared" si="291"/>
        <v>0</v>
      </c>
      <c r="Q401">
        <f t="shared" si="292"/>
        <v>0</v>
      </c>
      <c r="R401">
        <f t="shared" si="293"/>
        <v>1</v>
      </c>
      <c r="S401">
        <f>VLOOKUP(D401,[1]stage!A:B,2,TRUE)</f>
        <v>0</v>
      </c>
      <c r="T401">
        <f t="shared" si="299"/>
        <v>0</v>
      </c>
      <c r="U401">
        <v>0</v>
      </c>
      <c r="V401">
        <v>1</v>
      </c>
      <c r="W401">
        <v>0</v>
      </c>
      <c r="X401">
        <v>1</v>
      </c>
      <c r="Y401">
        <v>0</v>
      </c>
      <c r="Z401">
        <v>0</v>
      </c>
      <c r="AA401">
        <f>VLOOKUP(D401,[1]Demand!A:B,2,TRUE)</f>
        <v>414</v>
      </c>
      <c r="AB401">
        <f t="shared" si="294"/>
        <v>321</v>
      </c>
      <c r="AC401">
        <f t="shared" si="300"/>
        <v>5</v>
      </c>
      <c r="AD401">
        <f t="shared" si="301"/>
        <v>245</v>
      </c>
      <c r="AE401">
        <f t="shared" si="302"/>
        <v>-71</v>
      </c>
      <c r="AF401">
        <f t="shared" si="282"/>
        <v>245</v>
      </c>
      <c r="AG401">
        <f t="shared" si="282"/>
        <v>71</v>
      </c>
      <c r="AH401">
        <f t="shared" si="283"/>
        <v>0</v>
      </c>
      <c r="AI401">
        <f t="shared" si="283"/>
        <v>0</v>
      </c>
      <c r="AJ401">
        <f t="shared" si="283"/>
        <v>0</v>
      </c>
      <c r="AK401">
        <f t="shared" si="283"/>
        <v>0</v>
      </c>
      <c r="AL401">
        <f t="shared" si="283"/>
        <v>0</v>
      </c>
      <c r="AM401">
        <f t="shared" si="283"/>
        <v>0</v>
      </c>
      <c r="AN401">
        <f t="shared" si="295"/>
        <v>0</v>
      </c>
      <c r="AO401">
        <f t="shared" si="284"/>
        <v>0</v>
      </c>
      <c r="AP401">
        <f t="shared" si="284"/>
        <v>0</v>
      </c>
      <c r="AQ401">
        <f t="shared" si="284"/>
        <v>0</v>
      </c>
      <c r="AR401">
        <f t="shared" si="284"/>
        <v>0</v>
      </c>
      <c r="AS401">
        <f t="shared" si="284"/>
        <v>0</v>
      </c>
      <c r="AT401">
        <f t="shared" si="284"/>
        <v>0</v>
      </c>
      <c r="AU401" t="b">
        <f t="shared" si="303"/>
        <v>0</v>
      </c>
      <c r="AV401" t="b">
        <f t="shared" si="304"/>
        <v>1</v>
      </c>
      <c r="AW401" t="b">
        <f t="shared" si="296"/>
        <v>1</v>
      </c>
      <c r="AX401">
        <f t="shared" si="297"/>
        <v>1</v>
      </c>
      <c r="AY401">
        <f t="shared" si="285"/>
        <v>0</v>
      </c>
      <c r="AZ401">
        <f t="shared" si="285"/>
        <v>1</v>
      </c>
      <c r="BA401">
        <f t="shared" si="285"/>
        <v>0</v>
      </c>
      <c r="BB401">
        <f t="shared" si="285"/>
        <v>1</v>
      </c>
      <c r="BC401">
        <f t="shared" si="285"/>
        <v>0</v>
      </c>
      <c r="BD401">
        <f t="shared" si="285"/>
        <v>0</v>
      </c>
      <c r="BE401">
        <f t="shared" si="305"/>
        <v>0</v>
      </c>
      <c r="BF401">
        <f t="shared" si="306"/>
        <v>0</v>
      </c>
      <c r="BG401">
        <f t="shared" si="307"/>
        <v>0</v>
      </c>
      <c r="BH401">
        <f t="shared" si="308"/>
        <v>0</v>
      </c>
      <c r="BI401">
        <f t="shared" si="309"/>
        <v>0</v>
      </c>
      <c r="BJ401">
        <f t="shared" si="310"/>
        <v>0</v>
      </c>
      <c r="BK401">
        <f t="shared" si="311"/>
        <v>0</v>
      </c>
      <c r="BL401">
        <f t="shared" si="312"/>
        <v>0</v>
      </c>
      <c r="BM401">
        <f t="shared" si="313"/>
        <v>0</v>
      </c>
      <c r="BN401">
        <f t="shared" si="314"/>
        <v>0</v>
      </c>
      <c r="BO401">
        <f t="shared" si="315"/>
        <v>0</v>
      </c>
      <c r="BP401">
        <f t="shared" si="316"/>
        <v>0</v>
      </c>
      <c r="BQ401">
        <f t="shared" si="317"/>
        <v>0</v>
      </c>
      <c r="BR401">
        <f t="shared" si="318"/>
        <v>0</v>
      </c>
      <c r="BS401">
        <f t="shared" si="319"/>
        <v>0</v>
      </c>
      <c r="BT401">
        <f t="shared" si="320"/>
        <v>0</v>
      </c>
      <c r="BU401">
        <f t="shared" si="321"/>
        <v>0</v>
      </c>
      <c r="BV401">
        <f t="shared" si="322"/>
        <v>0</v>
      </c>
      <c r="BW401">
        <f t="shared" si="323"/>
        <v>0</v>
      </c>
      <c r="BX401">
        <f t="shared" si="324"/>
        <v>0</v>
      </c>
      <c r="BY401">
        <f t="shared" si="325"/>
        <v>0</v>
      </c>
      <c r="BZ401">
        <v>1</v>
      </c>
    </row>
    <row r="402" spans="1:78" x14ac:dyDescent="0.2">
      <c r="A402">
        <v>5</v>
      </c>
      <c r="B402">
        <v>957</v>
      </c>
      <c r="C402" t="s">
        <v>89</v>
      </c>
      <c r="D402">
        <v>1</v>
      </c>
      <c r="E402">
        <v>400</v>
      </c>
      <c r="F402">
        <v>3</v>
      </c>
      <c r="G402">
        <v>3</v>
      </c>
      <c r="H402">
        <v>2.06</v>
      </c>
      <c r="J402">
        <f t="shared" si="298"/>
        <v>1</v>
      </c>
      <c r="K402">
        <f t="shared" si="286"/>
        <v>1</v>
      </c>
      <c r="L402">
        <f t="shared" si="287"/>
        <v>0</v>
      </c>
      <c r="M402">
        <f t="shared" si="288"/>
        <v>0</v>
      </c>
      <c r="N402">
        <f t="shared" si="289"/>
        <v>0</v>
      </c>
      <c r="O402">
        <f t="shared" si="290"/>
        <v>0</v>
      </c>
      <c r="P402">
        <f t="shared" si="291"/>
        <v>0</v>
      </c>
      <c r="Q402">
        <f t="shared" si="292"/>
        <v>0</v>
      </c>
      <c r="R402">
        <f t="shared" si="293"/>
        <v>0</v>
      </c>
      <c r="S402">
        <f>VLOOKUP(D402,[1]stage!A:B,2,TRUE)</f>
        <v>0</v>
      </c>
      <c r="T402">
        <f t="shared" si="299"/>
        <v>0</v>
      </c>
      <c r="U402">
        <v>0</v>
      </c>
      <c r="V402">
        <v>1</v>
      </c>
      <c r="W402">
        <v>0</v>
      </c>
      <c r="X402">
        <v>1</v>
      </c>
      <c r="Y402">
        <v>0</v>
      </c>
      <c r="Z402">
        <v>0</v>
      </c>
      <c r="AA402">
        <f>VLOOKUP(D402,[1]Demand!A:B,2,TRUE)</f>
        <v>423</v>
      </c>
      <c r="AB402">
        <f t="shared" si="294"/>
        <v>414</v>
      </c>
      <c r="AC402">
        <f t="shared" si="300"/>
        <v>250</v>
      </c>
      <c r="AD402">
        <f t="shared" si="301"/>
        <v>150</v>
      </c>
      <c r="AE402">
        <f t="shared" si="302"/>
        <v>-14</v>
      </c>
      <c r="AF402">
        <f t="shared" ref="AF402:AG457" si="326">ABS(AD402)</f>
        <v>150</v>
      </c>
      <c r="AG402">
        <f t="shared" si="326"/>
        <v>14</v>
      </c>
      <c r="AH402">
        <f t="shared" ref="AH402:AL457" si="327">$T402*U402</f>
        <v>0</v>
      </c>
      <c r="AI402">
        <f t="shared" si="327"/>
        <v>0</v>
      </c>
      <c r="AJ402">
        <f t="shared" si="327"/>
        <v>0</v>
      </c>
      <c r="AK402">
        <f t="shared" si="327"/>
        <v>0</v>
      </c>
      <c r="AL402">
        <f t="shared" si="327"/>
        <v>0</v>
      </c>
      <c r="AM402">
        <f t="shared" ref="AM402:AM457" si="328">$T402*Z402</f>
        <v>0</v>
      </c>
      <c r="AN402">
        <f t="shared" si="295"/>
        <v>0</v>
      </c>
      <c r="AO402">
        <f t="shared" ref="AO402:AS457" si="329">$AN402*U402</f>
        <v>0</v>
      </c>
      <c r="AP402">
        <f t="shared" si="329"/>
        <v>0</v>
      </c>
      <c r="AQ402">
        <f t="shared" si="329"/>
        <v>0</v>
      </c>
      <c r="AR402">
        <f t="shared" si="329"/>
        <v>0</v>
      </c>
      <c r="AS402">
        <f t="shared" si="329"/>
        <v>0</v>
      </c>
      <c r="AT402">
        <f t="shared" ref="AT402:AT457" si="330">$AN402*Z402</f>
        <v>0</v>
      </c>
      <c r="AU402" t="b">
        <f t="shared" si="303"/>
        <v>0</v>
      </c>
      <c r="AV402" t="b">
        <f t="shared" si="304"/>
        <v>1</v>
      </c>
      <c r="AW402" t="b">
        <f t="shared" si="296"/>
        <v>1</v>
      </c>
      <c r="AX402">
        <f t="shared" si="297"/>
        <v>1</v>
      </c>
      <c r="AY402">
        <f t="shared" ref="AY402:BC457" si="331">$AX402*U402</f>
        <v>0</v>
      </c>
      <c r="AZ402">
        <f t="shared" si="331"/>
        <v>1</v>
      </c>
      <c r="BA402">
        <f t="shared" si="331"/>
        <v>0</v>
      </c>
      <c r="BB402">
        <f t="shared" si="331"/>
        <v>1</v>
      </c>
      <c r="BC402">
        <f t="shared" si="331"/>
        <v>0</v>
      </c>
      <c r="BD402">
        <f t="shared" ref="BD402:BD457" si="332">$AX402*Z402</f>
        <v>0</v>
      </c>
      <c r="BE402">
        <f t="shared" si="305"/>
        <v>1</v>
      </c>
      <c r="BF402">
        <f t="shared" si="306"/>
        <v>0</v>
      </c>
      <c r="BG402">
        <f t="shared" si="307"/>
        <v>1</v>
      </c>
      <c r="BH402">
        <f t="shared" si="308"/>
        <v>0</v>
      </c>
      <c r="BI402">
        <f t="shared" si="309"/>
        <v>1</v>
      </c>
      <c r="BJ402">
        <f t="shared" si="310"/>
        <v>0</v>
      </c>
      <c r="BK402">
        <f t="shared" si="311"/>
        <v>0</v>
      </c>
      <c r="BL402">
        <f t="shared" si="312"/>
        <v>0</v>
      </c>
      <c r="BM402">
        <f t="shared" si="313"/>
        <v>0</v>
      </c>
      <c r="BN402">
        <f t="shared" si="314"/>
        <v>0</v>
      </c>
      <c r="BO402">
        <f t="shared" si="315"/>
        <v>0</v>
      </c>
      <c r="BP402">
        <f t="shared" si="316"/>
        <v>0</v>
      </c>
      <c r="BQ402">
        <f t="shared" si="317"/>
        <v>0</v>
      </c>
      <c r="BR402">
        <f t="shared" si="318"/>
        <v>0</v>
      </c>
      <c r="BS402">
        <f t="shared" si="319"/>
        <v>0</v>
      </c>
      <c r="BT402">
        <f t="shared" si="320"/>
        <v>0</v>
      </c>
      <c r="BU402">
        <f t="shared" si="321"/>
        <v>0</v>
      </c>
      <c r="BV402">
        <f t="shared" si="322"/>
        <v>0</v>
      </c>
      <c r="BW402">
        <f t="shared" si="323"/>
        <v>0</v>
      </c>
      <c r="BX402">
        <f t="shared" si="324"/>
        <v>0</v>
      </c>
      <c r="BY402">
        <f t="shared" si="325"/>
        <v>0</v>
      </c>
      <c r="BZ402">
        <v>1</v>
      </c>
    </row>
    <row r="403" spans="1:78" x14ac:dyDescent="0.2">
      <c r="A403">
        <v>5</v>
      </c>
      <c r="B403">
        <v>957</v>
      </c>
      <c r="C403" t="s">
        <v>89</v>
      </c>
      <c r="D403">
        <v>2</v>
      </c>
      <c r="E403">
        <v>150</v>
      </c>
      <c r="F403">
        <v>3</v>
      </c>
      <c r="G403">
        <v>3</v>
      </c>
      <c r="H403">
        <v>2.06</v>
      </c>
      <c r="J403">
        <f t="shared" si="298"/>
        <v>1</v>
      </c>
      <c r="K403">
        <f t="shared" si="286"/>
        <v>0</v>
      </c>
      <c r="L403">
        <f t="shared" si="287"/>
        <v>1</v>
      </c>
      <c r="M403">
        <f t="shared" si="288"/>
        <v>0</v>
      </c>
      <c r="N403">
        <f t="shared" si="289"/>
        <v>0</v>
      </c>
      <c r="O403">
        <f t="shared" si="290"/>
        <v>0</v>
      </c>
      <c r="P403">
        <f t="shared" si="291"/>
        <v>0</v>
      </c>
      <c r="Q403">
        <f t="shared" si="292"/>
        <v>0</v>
      </c>
      <c r="R403">
        <f t="shared" si="293"/>
        <v>0</v>
      </c>
      <c r="S403">
        <f>VLOOKUP(D403,[1]stage!A:B,2,TRUE)</f>
        <v>1</v>
      </c>
      <c r="T403">
        <f t="shared" si="299"/>
        <v>1</v>
      </c>
      <c r="U403">
        <v>0</v>
      </c>
      <c r="V403">
        <v>1</v>
      </c>
      <c r="W403">
        <v>0</v>
      </c>
      <c r="X403">
        <v>1</v>
      </c>
      <c r="Y403">
        <v>0</v>
      </c>
      <c r="Z403">
        <v>0</v>
      </c>
      <c r="AA403">
        <f>VLOOKUP(D403,[1]Demand!A:B,2,TRUE)</f>
        <v>152</v>
      </c>
      <c r="AB403">
        <f t="shared" si="294"/>
        <v>423</v>
      </c>
      <c r="AC403">
        <f t="shared" si="300"/>
        <v>400</v>
      </c>
      <c r="AD403">
        <f t="shared" si="301"/>
        <v>-250</v>
      </c>
      <c r="AE403">
        <f t="shared" si="302"/>
        <v>-273</v>
      </c>
      <c r="AF403">
        <f t="shared" si="326"/>
        <v>250</v>
      </c>
      <c r="AG403">
        <f t="shared" si="326"/>
        <v>273</v>
      </c>
      <c r="AH403">
        <f t="shared" si="327"/>
        <v>0</v>
      </c>
      <c r="AI403">
        <f t="shared" si="327"/>
        <v>1</v>
      </c>
      <c r="AJ403">
        <f t="shared" si="327"/>
        <v>0</v>
      </c>
      <c r="AK403">
        <f t="shared" si="327"/>
        <v>1</v>
      </c>
      <c r="AL403">
        <f t="shared" si="327"/>
        <v>0</v>
      </c>
      <c r="AM403">
        <f t="shared" si="328"/>
        <v>0</v>
      </c>
      <c r="AN403">
        <f t="shared" si="295"/>
        <v>0</v>
      </c>
      <c r="AO403">
        <f t="shared" si="329"/>
        <v>0</v>
      </c>
      <c r="AP403">
        <f t="shared" si="329"/>
        <v>0</v>
      </c>
      <c r="AQ403">
        <f t="shared" si="329"/>
        <v>0</v>
      </c>
      <c r="AR403">
        <f t="shared" si="329"/>
        <v>0</v>
      </c>
      <c r="AS403">
        <f t="shared" si="329"/>
        <v>0</v>
      </c>
      <c r="AT403">
        <f t="shared" si="330"/>
        <v>0</v>
      </c>
      <c r="AU403" t="b">
        <f t="shared" si="303"/>
        <v>0</v>
      </c>
      <c r="AV403" t="b">
        <f t="shared" si="304"/>
        <v>0</v>
      </c>
      <c r="AW403" t="b">
        <f t="shared" si="296"/>
        <v>0</v>
      </c>
      <c r="AX403">
        <f t="shared" si="297"/>
        <v>0</v>
      </c>
      <c r="AY403">
        <f t="shared" si="331"/>
        <v>0</v>
      </c>
      <c r="AZ403">
        <f t="shared" si="331"/>
        <v>0</v>
      </c>
      <c r="BA403">
        <f t="shared" si="331"/>
        <v>0</v>
      </c>
      <c r="BB403">
        <f t="shared" si="331"/>
        <v>0</v>
      </c>
      <c r="BC403">
        <f t="shared" si="331"/>
        <v>0</v>
      </c>
      <c r="BD403">
        <f t="shared" si="332"/>
        <v>0</v>
      </c>
      <c r="BE403">
        <f t="shared" si="305"/>
        <v>1</v>
      </c>
      <c r="BF403">
        <f t="shared" si="306"/>
        <v>0</v>
      </c>
      <c r="BG403">
        <f t="shared" si="307"/>
        <v>1</v>
      </c>
      <c r="BH403">
        <f t="shared" si="308"/>
        <v>0</v>
      </c>
      <c r="BI403">
        <f t="shared" si="309"/>
        <v>1</v>
      </c>
      <c r="BJ403">
        <f t="shared" si="310"/>
        <v>0</v>
      </c>
      <c r="BK403">
        <f t="shared" si="311"/>
        <v>0</v>
      </c>
      <c r="BL403">
        <f t="shared" si="312"/>
        <v>0</v>
      </c>
      <c r="BM403">
        <f t="shared" si="313"/>
        <v>0</v>
      </c>
      <c r="BN403">
        <f t="shared" si="314"/>
        <v>0</v>
      </c>
      <c r="BO403">
        <f t="shared" si="315"/>
        <v>0</v>
      </c>
      <c r="BP403">
        <f t="shared" si="316"/>
        <v>0</v>
      </c>
      <c r="BQ403">
        <f t="shared" si="317"/>
        <v>0</v>
      </c>
      <c r="BR403">
        <f t="shared" si="318"/>
        <v>0</v>
      </c>
      <c r="BS403">
        <f t="shared" si="319"/>
        <v>0</v>
      </c>
      <c r="BT403">
        <f t="shared" si="320"/>
        <v>0</v>
      </c>
      <c r="BU403">
        <f t="shared" si="321"/>
        <v>0</v>
      </c>
      <c r="BV403">
        <f t="shared" si="322"/>
        <v>0</v>
      </c>
      <c r="BW403">
        <f t="shared" si="323"/>
        <v>0</v>
      </c>
      <c r="BX403">
        <f t="shared" si="324"/>
        <v>0</v>
      </c>
      <c r="BY403">
        <f t="shared" si="325"/>
        <v>0</v>
      </c>
      <c r="BZ403">
        <v>1</v>
      </c>
    </row>
    <row r="404" spans="1:78" x14ac:dyDescent="0.2">
      <c r="A404">
        <v>5</v>
      </c>
      <c r="B404">
        <v>957</v>
      </c>
      <c r="C404" t="s">
        <v>89</v>
      </c>
      <c r="D404">
        <v>3</v>
      </c>
      <c r="E404">
        <v>100</v>
      </c>
      <c r="F404">
        <v>3</v>
      </c>
      <c r="G404">
        <v>3</v>
      </c>
      <c r="H404">
        <v>2.06</v>
      </c>
      <c r="J404">
        <f t="shared" si="298"/>
        <v>1</v>
      </c>
      <c r="K404">
        <f t="shared" si="286"/>
        <v>0</v>
      </c>
      <c r="L404">
        <f t="shared" si="287"/>
        <v>0</v>
      </c>
      <c r="M404">
        <f t="shared" si="288"/>
        <v>1</v>
      </c>
      <c r="N404">
        <f t="shared" si="289"/>
        <v>0</v>
      </c>
      <c r="O404">
        <f t="shared" si="290"/>
        <v>0</v>
      </c>
      <c r="P404">
        <f t="shared" si="291"/>
        <v>0</v>
      </c>
      <c r="Q404">
        <f t="shared" si="292"/>
        <v>0</v>
      </c>
      <c r="R404">
        <f t="shared" si="293"/>
        <v>0</v>
      </c>
      <c r="S404">
        <f>VLOOKUP(D404,[1]stage!A:B,2,TRUE)</f>
        <v>1</v>
      </c>
      <c r="T404">
        <f t="shared" si="299"/>
        <v>1</v>
      </c>
      <c r="U404">
        <v>0</v>
      </c>
      <c r="V404">
        <v>1</v>
      </c>
      <c r="W404">
        <v>0</v>
      </c>
      <c r="X404">
        <v>1</v>
      </c>
      <c r="Y404">
        <v>0</v>
      </c>
      <c r="Z404">
        <v>0</v>
      </c>
      <c r="AA404">
        <f>VLOOKUP(D404,[1]Demand!A:B,2,TRUE)</f>
        <v>9</v>
      </c>
      <c r="AB404">
        <f t="shared" si="294"/>
        <v>152</v>
      </c>
      <c r="AC404">
        <f t="shared" si="300"/>
        <v>150</v>
      </c>
      <c r="AD404">
        <f t="shared" si="301"/>
        <v>-50</v>
      </c>
      <c r="AE404">
        <f t="shared" si="302"/>
        <v>-52</v>
      </c>
      <c r="AF404">
        <f t="shared" si="326"/>
        <v>50</v>
      </c>
      <c r="AG404">
        <f t="shared" si="326"/>
        <v>52</v>
      </c>
      <c r="AH404">
        <f t="shared" si="327"/>
        <v>0</v>
      </c>
      <c r="AI404">
        <f t="shared" si="327"/>
        <v>1</v>
      </c>
      <c r="AJ404">
        <f t="shared" si="327"/>
        <v>0</v>
      </c>
      <c r="AK404">
        <f t="shared" si="327"/>
        <v>1</v>
      </c>
      <c r="AL404">
        <f t="shared" si="327"/>
        <v>0</v>
      </c>
      <c r="AM404">
        <f t="shared" si="328"/>
        <v>0</v>
      </c>
      <c r="AN404">
        <f t="shared" si="295"/>
        <v>0</v>
      </c>
      <c r="AO404">
        <f t="shared" si="329"/>
        <v>0</v>
      </c>
      <c r="AP404">
        <f t="shared" si="329"/>
        <v>0</v>
      </c>
      <c r="AQ404">
        <f t="shared" si="329"/>
        <v>0</v>
      </c>
      <c r="AR404">
        <f t="shared" si="329"/>
        <v>0</v>
      </c>
      <c r="AS404">
        <f t="shared" si="329"/>
        <v>0</v>
      </c>
      <c r="AT404">
        <f t="shared" si="330"/>
        <v>0</v>
      </c>
      <c r="AU404" t="b">
        <f t="shared" si="303"/>
        <v>0</v>
      </c>
      <c r="AV404" t="b">
        <f t="shared" si="304"/>
        <v>0</v>
      </c>
      <c r="AW404" t="b">
        <f t="shared" si="296"/>
        <v>0</v>
      </c>
      <c r="AX404">
        <f t="shared" si="297"/>
        <v>0</v>
      </c>
      <c r="AY404">
        <f t="shared" si="331"/>
        <v>0</v>
      </c>
      <c r="AZ404">
        <f t="shared" si="331"/>
        <v>0</v>
      </c>
      <c r="BA404">
        <f t="shared" si="331"/>
        <v>0</v>
      </c>
      <c r="BB404">
        <f t="shared" si="331"/>
        <v>0</v>
      </c>
      <c r="BC404">
        <f t="shared" si="331"/>
        <v>0</v>
      </c>
      <c r="BD404">
        <f t="shared" si="332"/>
        <v>0</v>
      </c>
      <c r="BE404">
        <f t="shared" si="305"/>
        <v>1</v>
      </c>
      <c r="BF404">
        <f t="shared" si="306"/>
        <v>0</v>
      </c>
      <c r="BG404">
        <f t="shared" si="307"/>
        <v>1</v>
      </c>
      <c r="BH404">
        <f t="shared" si="308"/>
        <v>0</v>
      </c>
      <c r="BI404">
        <f t="shared" si="309"/>
        <v>1</v>
      </c>
      <c r="BJ404">
        <f t="shared" si="310"/>
        <v>0</v>
      </c>
      <c r="BK404">
        <f t="shared" si="311"/>
        <v>0</v>
      </c>
      <c r="BL404">
        <f t="shared" si="312"/>
        <v>0</v>
      </c>
      <c r="BM404">
        <f t="shared" si="313"/>
        <v>0</v>
      </c>
      <c r="BN404">
        <f t="shared" si="314"/>
        <v>0</v>
      </c>
      <c r="BO404">
        <f t="shared" si="315"/>
        <v>0</v>
      </c>
      <c r="BP404">
        <f t="shared" si="316"/>
        <v>0</v>
      </c>
      <c r="BQ404">
        <f t="shared" si="317"/>
        <v>0</v>
      </c>
      <c r="BR404">
        <f t="shared" si="318"/>
        <v>0</v>
      </c>
      <c r="BS404">
        <f t="shared" si="319"/>
        <v>0</v>
      </c>
      <c r="BT404">
        <f t="shared" si="320"/>
        <v>0</v>
      </c>
      <c r="BU404">
        <f t="shared" si="321"/>
        <v>0</v>
      </c>
      <c r="BV404">
        <f t="shared" si="322"/>
        <v>0</v>
      </c>
      <c r="BW404">
        <f t="shared" si="323"/>
        <v>0</v>
      </c>
      <c r="BX404">
        <f t="shared" si="324"/>
        <v>0</v>
      </c>
      <c r="BY404">
        <f t="shared" si="325"/>
        <v>0</v>
      </c>
      <c r="BZ404">
        <v>1</v>
      </c>
    </row>
    <row r="405" spans="1:78" x14ac:dyDescent="0.2">
      <c r="A405">
        <v>5</v>
      </c>
      <c r="B405">
        <v>957</v>
      </c>
      <c r="C405" t="s">
        <v>89</v>
      </c>
      <c r="D405">
        <v>4</v>
      </c>
      <c r="E405">
        <v>250</v>
      </c>
      <c r="F405">
        <v>3</v>
      </c>
      <c r="G405">
        <v>3</v>
      </c>
      <c r="H405">
        <v>2.06</v>
      </c>
      <c r="J405">
        <f t="shared" si="298"/>
        <v>1</v>
      </c>
      <c r="K405">
        <f t="shared" si="286"/>
        <v>0</v>
      </c>
      <c r="L405">
        <f t="shared" si="287"/>
        <v>0</v>
      </c>
      <c r="M405">
        <f t="shared" si="288"/>
        <v>0</v>
      </c>
      <c r="N405">
        <f t="shared" si="289"/>
        <v>1</v>
      </c>
      <c r="O405">
        <f t="shared" si="290"/>
        <v>0</v>
      </c>
      <c r="P405">
        <f t="shared" si="291"/>
        <v>0</v>
      </c>
      <c r="Q405">
        <f t="shared" si="292"/>
        <v>0</v>
      </c>
      <c r="R405">
        <f t="shared" si="293"/>
        <v>0</v>
      </c>
      <c r="S405">
        <f>VLOOKUP(D405,[1]stage!A:B,2,TRUE)</f>
        <v>0</v>
      </c>
      <c r="T405">
        <f t="shared" si="299"/>
        <v>0</v>
      </c>
      <c r="U405">
        <v>0</v>
      </c>
      <c r="V405">
        <v>1</v>
      </c>
      <c r="W405">
        <v>0</v>
      </c>
      <c r="X405">
        <v>1</v>
      </c>
      <c r="Y405">
        <v>0</v>
      </c>
      <c r="Z405">
        <v>0</v>
      </c>
      <c r="AA405">
        <f>VLOOKUP(D405,[1]Demand!A:B,2,TRUE)</f>
        <v>269</v>
      </c>
      <c r="AB405">
        <f t="shared" si="294"/>
        <v>9</v>
      </c>
      <c r="AC405">
        <f t="shared" si="300"/>
        <v>100</v>
      </c>
      <c r="AD405">
        <f t="shared" si="301"/>
        <v>150</v>
      </c>
      <c r="AE405">
        <f t="shared" si="302"/>
        <v>241</v>
      </c>
      <c r="AF405">
        <f t="shared" si="326"/>
        <v>150</v>
      </c>
      <c r="AG405">
        <f t="shared" si="326"/>
        <v>241</v>
      </c>
      <c r="AH405">
        <f t="shared" si="327"/>
        <v>0</v>
      </c>
      <c r="AI405">
        <f t="shared" si="327"/>
        <v>0</v>
      </c>
      <c r="AJ405">
        <f t="shared" si="327"/>
        <v>0</v>
      </c>
      <c r="AK405">
        <f t="shared" si="327"/>
        <v>0</v>
      </c>
      <c r="AL405">
        <f t="shared" si="327"/>
        <v>0</v>
      </c>
      <c r="AM405">
        <f t="shared" si="328"/>
        <v>0</v>
      </c>
      <c r="AN405">
        <f t="shared" si="295"/>
        <v>1</v>
      </c>
      <c r="AO405">
        <f t="shared" si="329"/>
        <v>0</v>
      </c>
      <c r="AP405">
        <f t="shared" si="329"/>
        <v>1</v>
      </c>
      <c r="AQ405">
        <f t="shared" si="329"/>
        <v>0</v>
      </c>
      <c r="AR405">
        <f t="shared" si="329"/>
        <v>1</v>
      </c>
      <c r="AS405">
        <f t="shared" si="329"/>
        <v>0</v>
      </c>
      <c r="AT405">
        <f t="shared" si="330"/>
        <v>0</v>
      </c>
      <c r="AU405" t="b">
        <f t="shared" si="303"/>
        <v>0</v>
      </c>
      <c r="AV405" t="b">
        <f t="shared" si="304"/>
        <v>0</v>
      </c>
      <c r="AW405" t="b">
        <f t="shared" si="296"/>
        <v>0</v>
      </c>
      <c r="AX405">
        <f t="shared" si="297"/>
        <v>0</v>
      </c>
      <c r="AY405">
        <f t="shared" si="331"/>
        <v>0</v>
      </c>
      <c r="AZ405">
        <f t="shared" si="331"/>
        <v>0</v>
      </c>
      <c r="BA405">
        <f t="shared" si="331"/>
        <v>0</v>
      </c>
      <c r="BB405">
        <f t="shared" si="331"/>
        <v>0</v>
      </c>
      <c r="BC405">
        <f t="shared" si="331"/>
        <v>0</v>
      </c>
      <c r="BD405">
        <f t="shared" si="332"/>
        <v>0</v>
      </c>
      <c r="BE405">
        <f t="shared" si="305"/>
        <v>1</v>
      </c>
      <c r="BF405">
        <f t="shared" si="306"/>
        <v>0</v>
      </c>
      <c r="BG405">
        <f t="shared" si="307"/>
        <v>1</v>
      </c>
      <c r="BH405">
        <f t="shared" si="308"/>
        <v>0</v>
      </c>
      <c r="BI405">
        <f t="shared" si="309"/>
        <v>1</v>
      </c>
      <c r="BJ405">
        <f t="shared" si="310"/>
        <v>0</v>
      </c>
      <c r="BK405">
        <f t="shared" si="311"/>
        <v>0</v>
      </c>
      <c r="BL405">
        <f t="shared" si="312"/>
        <v>0</v>
      </c>
      <c r="BM405">
        <f t="shared" si="313"/>
        <v>0</v>
      </c>
      <c r="BN405">
        <f t="shared" si="314"/>
        <v>0</v>
      </c>
      <c r="BO405">
        <f t="shared" si="315"/>
        <v>0</v>
      </c>
      <c r="BP405">
        <f t="shared" si="316"/>
        <v>0</v>
      </c>
      <c r="BQ405">
        <f t="shared" si="317"/>
        <v>0</v>
      </c>
      <c r="BR405">
        <f t="shared" si="318"/>
        <v>0</v>
      </c>
      <c r="BS405">
        <f t="shared" si="319"/>
        <v>0</v>
      </c>
      <c r="BT405">
        <f t="shared" si="320"/>
        <v>0</v>
      </c>
      <c r="BU405">
        <f t="shared" si="321"/>
        <v>0</v>
      </c>
      <c r="BV405">
        <f t="shared" si="322"/>
        <v>0</v>
      </c>
      <c r="BW405">
        <f t="shared" si="323"/>
        <v>0</v>
      </c>
      <c r="BX405">
        <f t="shared" si="324"/>
        <v>0</v>
      </c>
      <c r="BY405">
        <f t="shared" si="325"/>
        <v>0</v>
      </c>
      <c r="BZ405">
        <v>1</v>
      </c>
    </row>
    <row r="406" spans="1:78" x14ac:dyDescent="0.2">
      <c r="A406">
        <v>5</v>
      </c>
      <c r="B406">
        <v>957</v>
      </c>
      <c r="C406" t="s">
        <v>89</v>
      </c>
      <c r="D406">
        <v>5</v>
      </c>
      <c r="E406">
        <v>250</v>
      </c>
      <c r="F406">
        <v>3</v>
      </c>
      <c r="G406">
        <v>3</v>
      </c>
      <c r="H406">
        <v>2.06</v>
      </c>
      <c r="J406">
        <f t="shared" si="298"/>
        <v>1</v>
      </c>
      <c r="K406">
        <f t="shared" si="286"/>
        <v>0</v>
      </c>
      <c r="L406">
        <f t="shared" si="287"/>
        <v>0</v>
      </c>
      <c r="M406">
        <f t="shared" si="288"/>
        <v>0</v>
      </c>
      <c r="N406">
        <f t="shared" si="289"/>
        <v>0</v>
      </c>
      <c r="O406">
        <f t="shared" si="290"/>
        <v>1</v>
      </c>
      <c r="P406">
        <f t="shared" si="291"/>
        <v>0</v>
      </c>
      <c r="Q406">
        <f t="shared" si="292"/>
        <v>0</v>
      </c>
      <c r="R406">
        <f t="shared" si="293"/>
        <v>0</v>
      </c>
      <c r="S406">
        <f>VLOOKUP(D406,[1]stage!A:B,2,TRUE)</f>
        <v>0</v>
      </c>
      <c r="T406">
        <f t="shared" si="299"/>
        <v>0</v>
      </c>
      <c r="U406">
        <v>0</v>
      </c>
      <c r="V406">
        <v>1</v>
      </c>
      <c r="W406">
        <v>0</v>
      </c>
      <c r="X406">
        <v>1</v>
      </c>
      <c r="Y406">
        <v>0</v>
      </c>
      <c r="Z406">
        <v>0</v>
      </c>
      <c r="AA406">
        <f>VLOOKUP(D406,[1]Demand!A:B,2,TRUE)</f>
        <v>250</v>
      </c>
      <c r="AB406">
        <f t="shared" si="294"/>
        <v>269</v>
      </c>
      <c r="AC406">
        <f t="shared" si="300"/>
        <v>250</v>
      </c>
      <c r="AD406">
        <f t="shared" si="301"/>
        <v>0</v>
      </c>
      <c r="AE406">
        <f t="shared" si="302"/>
        <v>-19</v>
      </c>
      <c r="AF406">
        <f t="shared" si="326"/>
        <v>0</v>
      </c>
      <c r="AG406">
        <f t="shared" si="326"/>
        <v>19</v>
      </c>
      <c r="AH406">
        <f t="shared" si="327"/>
        <v>0</v>
      </c>
      <c r="AI406">
        <f t="shared" si="327"/>
        <v>0</v>
      </c>
      <c r="AJ406">
        <f t="shared" si="327"/>
        <v>0</v>
      </c>
      <c r="AK406">
        <f t="shared" si="327"/>
        <v>0</v>
      </c>
      <c r="AL406">
        <f t="shared" si="327"/>
        <v>0</v>
      </c>
      <c r="AM406">
        <f t="shared" si="328"/>
        <v>0</v>
      </c>
      <c r="AN406">
        <f t="shared" si="295"/>
        <v>0</v>
      </c>
      <c r="AO406">
        <f t="shared" si="329"/>
        <v>0</v>
      </c>
      <c r="AP406">
        <f t="shared" si="329"/>
        <v>0</v>
      </c>
      <c r="AQ406">
        <f t="shared" si="329"/>
        <v>0</v>
      </c>
      <c r="AR406">
        <f t="shared" si="329"/>
        <v>0</v>
      </c>
      <c r="AS406">
        <f t="shared" si="329"/>
        <v>0</v>
      </c>
      <c r="AT406">
        <f t="shared" si="330"/>
        <v>0</v>
      </c>
      <c r="AU406" t="b">
        <f t="shared" si="303"/>
        <v>0</v>
      </c>
      <c r="AV406" t="b">
        <f t="shared" si="304"/>
        <v>0</v>
      </c>
      <c r="AW406" t="b">
        <f t="shared" si="296"/>
        <v>0</v>
      </c>
      <c r="AX406">
        <f t="shared" si="297"/>
        <v>0</v>
      </c>
      <c r="AY406">
        <f t="shared" si="331"/>
        <v>0</v>
      </c>
      <c r="AZ406">
        <f t="shared" si="331"/>
        <v>0</v>
      </c>
      <c r="BA406">
        <f t="shared" si="331"/>
        <v>0</v>
      </c>
      <c r="BB406">
        <f t="shared" si="331"/>
        <v>0</v>
      </c>
      <c r="BC406">
        <f t="shared" si="331"/>
        <v>0</v>
      </c>
      <c r="BD406">
        <f t="shared" si="332"/>
        <v>0</v>
      </c>
      <c r="BE406">
        <f t="shared" si="305"/>
        <v>1</v>
      </c>
      <c r="BF406">
        <f t="shared" si="306"/>
        <v>0</v>
      </c>
      <c r="BG406">
        <f t="shared" si="307"/>
        <v>1</v>
      </c>
      <c r="BH406">
        <f t="shared" si="308"/>
        <v>0</v>
      </c>
      <c r="BI406">
        <f t="shared" si="309"/>
        <v>1</v>
      </c>
      <c r="BJ406">
        <f t="shared" si="310"/>
        <v>0</v>
      </c>
      <c r="BK406">
        <f t="shared" si="311"/>
        <v>0</v>
      </c>
      <c r="BL406">
        <f t="shared" si="312"/>
        <v>0</v>
      </c>
      <c r="BM406">
        <f t="shared" si="313"/>
        <v>0</v>
      </c>
      <c r="BN406">
        <f t="shared" si="314"/>
        <v>0</v>
      </c>
      <c r="BO406">
        <f t="shared" si="315"/>
        <v>0</v>
      </c>
      <c r="BP406">
        <f t="shared" si="316"/>
        <v>0</v>
      </c>
      <c r="BQ406">
        <f t="shared" si="317"/>
        <v>0</v>
      </c>
      <c r="BR406">
        <f t="shared" si="318"/>
        <v>0</v>
      </c>
      <c r="BS406">
        <f t="shared" si="319"/>
        <v>0</v>
      </c>
      <c r="BT406">
        <f t="shared" si="320"/>
        <v>0</v>
      </c>
      <c r="BU406">
        <f t="shared" si="321"/>
        <v>0</v>
      </c>
      <c r="BV406">
        <f t="shared" si="322"/>
        <v>0</v>
      </c>
      <c r="BW406">
        <f t="shared" si="323"/>
        <v>0</v>
      </c>
      <c r="BX406">
        <f t="shared" si="324"/>
        <v>0</v>
      </c>
      <c r="BY406">
        <f t="shared" si="325"/>
        <v>0</v>
      </c>
      <c r="BZ406">
        <v>1</v>
      </c>
    </row>
    <row r="407" spans="1:78" x14ac:dyDescent="0.2">
      <c r="A407">
        <v>5</v>
      </c>
      <c r="B407">
        <v>957</v>
      </c>
      <c r="C407" t="s">
        <v>89</v>
      </c>
      <c r="D407">
        <v>6</v>
      </c>
      <c r="E407">
        <v>100</v>
      </c>
      <c r="F407">
        <v>3</v>
      </c>
      <c r="G407">
        <v>3</v>
      </c>
      <c r="H407">
        <v>2.06</v>
      </c>
      <c r="J407">
        <f t="shared" si="298"/>
        <v>1</v>
      </c>
      <c r="K407">
        <f t="shared" si="286"/>
        <v>0</v>
      </c>
      <c r="L407">
        <f t="shared" si="287"/>
        <v>0</v>
      </c>
      <c r="M407">
        <f t="shared" si="288"/>
        <v>0</v>
      </c>
      <c r="N407">
        <f t="shared" si="289"/>
        <v>0</v>
      </c>
      <c r="O407">
        <f t="shared" si="290"/>
        <v>0</v>
      </c>
      <c r="P407">
        <f t="shared" si="291"/>
        <v>1</v>
      </c>
      <c r="Q407">
        <f t="shared" si="292"/>
        <v>0</v>
      </c>
      <c r="R407">
        <f t="shared" si="293"/>
        <v>0</v>
      </c>
      <c r="S407">
        <f>VLOOKUP(D407,[1]stage!A:B,2,TRUE)</f>
        <v>0</v>
      </c>
      <c r="T407">
        <f t="shared" si="299"/>
        <v>0</v>
      </c>
      <c r="U407">
        <v>0</v>
      </c>
      <c r="V407">
        <v>1</v>
      </c>
      <c r="W407">
        <v>0</v>
      </c>
      <c r="X407">
        <v>1</v>
      </c>
      <c r="Y407">
        <v>0</v>
      </c>
      <c r="Z407">
        <v>0</v>
      </c>
      <c r="AA407">
        <f>VLOOKUP(D407,[1]Demand!A:B,2,TRUE)</f>
        <v>19</v>
      </c>
      <c r="AB407">
        <f t="shared" si="294"/>
        <v>250</v>
      </c>
      <c r="AC407">
        <f t="shared" si="300"/>
        <v>250</v>
      </c>
      <c r="AD407">
        <f t="shared" si="301"/>
        <v>-150</v>
      </c>
      <c r="AE407">
        <f t="shared" si="302"/>
        <v>-150</v>
      </c>
      <c r="AF407">
        <f t="shared" si="326"/>
        <v>150</v>
      </c>
      <c r="AG407">
        <f t="shared" si="326"/>
        <v>150</v>
      </c>
      <c r="AH407">
        <f t="shared" si="327"/>
        <v>0</v>
      </c>
      <c r="AI407">
        <f t="shared" si="327"/>
        <v>0</v>
      </c>
      <c r="AJ407">
        <f t="shared" si="327"/>
        <v>0</v>
      </c>
      <c r="AK407">
        <f t="shared" si="327"/>
        <v>0</v>
      </c>
      <c r="AL407">
        <f t="shared" si="327"/>
        <v>0</v>
      </c>
      <c r="AM407">
        <f t="shared" si="328"/>
        <v>0</v>
      </c>
      <c r="AN407">
        <f t="shared" si="295"/>
        <v>0</v>
      </c>
      <c r="AO407">
        <f t="shared" si="329"/>
        <v>0</v>
      </c>
      <c r="AP407">
        <f t="shared" si="329"/>
        <v>0</v>
      </c>
      <c r="AQ407">
        <f t="shared" si="329"/>
        <v>0</v>
      </c>
      <c r="AR407">
        <f t="shared" si="329"/>
        <v>0</v>
      </c>
      <c r="AS407">
        <f t="shared" si="329"/>
        <v>0</v>
      </c>
      <c r="AT407">
        <f t="shared" si="330"/>
        <v>0</v>
      </c>
      <c r="AU407" t="b">
        <f t="shared" si="303"/>
        <v>0</v>
      </c>
      <c r="AV407" t="b">
        <f t="shared" si="304"/>
        <v>0</v>
      </c>
      <c r="AW407" t="b">
        <f t="shared" si="296"/>
        <v>0</v>
      </c>
      <c r="AX407">
        <f t="shared" si="297"/>
        <v>0</v>
      </c>
      <c r="AY407">
        <f t="shared" si="331"/>
        <v>0</v>
      </c>
      <c r="AZ407">
        <f t="shared" si="331"/>
        <v>0</v>
      </c>
      <c r="BA407">
        <f t="shared" si="331"/>
        <v>0</v>
      </c>
      <c r="BB407">
        <f t="shared" si="331"/>
        <v>0</v>
      </c>
      <c r="BC407">
        <f t="shared" si="331"/>
        <v>0</v>
      </c>
      <c r="BD407">
        <f t="shared" si="332"/>
        <v>0</v>
      </c>
      <c r="BE407">
        <f t="shared" si="305"/>
        <v>1</v>
      </c>
      <c r="BF407">
        <f t="shared" si="306"/>
        <v>0</v>
      </c>
      <c r="BG407">
        <f t="shared" si="307"/>
        <v>1</v>
      </c>
      <c r="BH407">
        <f t="shared" si="308"/>
        <v>0</v>
      </c>
      <c r="BI407">
        <f t="shared" si="309"/>
        <v>1</v>
      </c>
      <c r="BJ407">
        <f t="shared" si="310"/>
        <v>0</v>
      </c>
      <c r="BK407">
        <f t="shared" si="311"/>
        <v>0</v>
      </c>
      <c r="BL407">
        <f t="shared" si="312"/>
        <v>0</v>
      </c>
      <c r="BM407">
        <f t="shared" si="313"/>
        <v>0</v>
      </c>
      <c r="BN407">
        <f t="shared" si="314"/>
        <v>0</v>
      </c>
      <c r="BO407">
        <f t="shared" si="315"/>
        <v>0</v>
      </c>
      <c r="BP407">
        <f t="shared" si="316"/>
        <v>0</v>
      </c>
      <c r="BQ407">
        <f t="shared" si="317"/>
        <v>0</v>
      </c>
      <c r="BR407">
        <f t="shared" si="318"/>
        <v>0</v>
      </c>
      <c r="BS407">
        <f t="shared" si="319"/>
        <v>0</v>
      </c>
      <c r="BT407">
        <f t="shared" si="320"/>
        <v>0</v>
      </c>
      <c r="BU407">
        <f t="shared" si="321"/>
        <v>0</v>
      </c>
      <c r="BV407">
        <f t="shared" si="322"/>
        <v>0</v>
      </c>
      <c r="BW407">
        <f t="shared" si="323"/>
        <v>0</v>
      </c>
      <c r="BX407">
        <f t="shared" si="324"/>
        <v>0</v>
      </c>
      <c r="BY407">
        <f t="shared" si="325"/>
        <v>0</v>
      </c>
      <c r="BZ407">
        <v>1</v>
      </c>
    </row>
    <row r="408" spans="1:78" x14ac:dyDescent="0.2">
      <c r="A408">
        <v>5</v>
      </c>
      <c r="B408">
        <v>957</v>
      </c>
      <c r="C408" t="s">
        <v>89</v>
      </c>
      <c r="D408">
        <v>7</v>
      </c>
      <c r="E408">
        <v>300</v>
      </c>
      <c r="F408">
        <v>3</v>
      </c>
      <c r="G408">
        <v>3</v>
      </c>
      <c r="H408">
        <v>2.06</v>
      </c>
      <c r="J408">
        <f t="shared" si="298"/>
        <v>1</v>
      </c>
      <c r="K408">
        <f t="shared" si="286"/>
        <v>0</v>
      </c>
      <c r="L408">
        <f t="shared" si="287"/>
        <v>0</v>
      </c>
      <c r="M408">
        <f t="shared" si="288"/>
        <v>0</v>
      </c>
      <c r="N408">
        <f t="shared" si="289"/>
        <v>0</v>
      </c>
      <c r="O408">
        <f t="shared" si="290"/>
        <v>0</v>
      </c>
      <c r="P408">
        <f t="shared" si="291"/>
        <v>0</v>
      </c>
      <c r="Q408">
        <f t="shared" si="292"/>
        <v>1</v>
      </c>
      <c r="R408">
        <f t="shared" si="293"/>
        <v>0</v>
      </c>
      <c r="S408">
        <f>VLOOKUP(D408,[1]stage!A:B,2,TRUE)</f>
        <v>0</v>
      </c>
      <c r="T408">
        <f t="shared" si="299"/>
        <v>0</v>
      </c>
      <c r="U408">
        <v>0</v>
      </c>
      <c r="V408">
        <v>1</v>
      </c>
      <c r="W408">
        <v>0</v>
      </c>
      <c r="X408">
        <v>1</v>
      </c>
      <c r="Y408">
        <v>0</v>
      </c>
      <c r="Z408">
        <v>0</v>
      </c>
      <c r="AA408">
        <f>VLOOKUP(D408,[1]Demand!A:B,2,TRUE)</f>
        <v>321</v>
      </c>
      <c r="AB408">
        <f t="shared" si="294"/>
        <v>19</v>
      </c>
      <c r="AC408">
        <f t="shared" si="300"/>
        <v>100</v>
      </c>
      <c r="AD408">
        <f t="shared" si="301"/>
        <v>200</v>
      </c>
      <c r="AE408">
        <f t="shared" si="302"/>
        <v>281</v>
      </c>
      <c r="AF408">
        <f t="shared" si="326"/>
        <v>200</v>
      </c>
      <c r="AG408">
        <f t="shared" si="326"/>
        <v>281</v>
      </c>
      <c r="AH408">
        <f t="shared" si="327"/>
        <v>0</v>
      </c>
      <c r="AI408">
        <f t="shared" si="327"/>
        <v>0</v>
      </c>
      <c r="AJ408">
        <f t="shared" si="327"/>
        <v>0</v>
      </c>
      <c r="AK408">
        <f t="shared" si="327"/>
        <v>0</v>
      </c>
      <c r="AL408">
        <f t="shared" si="327"/>
        <v>0</v>
      </c>
      <c r="AM408">
        <f t="shared" si="328"/>
        <v>0</v>
      </c>
      <c r="AN408">
        <f t="shared" si="295"/>
        <v>1</v>
      </c>
      <c r="AO408">
        <f t="shared" si="329"/>
        <v>0</v>
      </c>
      <c r="AP408">
        <f t="shared" si="329"/>
        <v>1</v>
      </c>
      <c r="AQ408">
        <f t="shared" si="329"/>
        <v>0</v>
      </c>
      <c r="AR408">
        <f t="shared" si="329"/>
        <v>1</v>
      </c>
      <c r="AS408">
        <f t="shared" si="329"/>
        <v>0</v>
      </c>
      <c r="AT408">
        <f t="shared" si="330"/>
        <v>0</v>
      </c>
      <c r="AU408" t="b">
        <f t="shared" si="303"/>
        <v>0</v>
      </c>
      <c r="AV408" t="b">
        <f t="shared" si="304"/>
        <v>0</v>
      </c>
      <c r="AW408" t="b">
        <f t="shared" si="296"/>
        <v>0</v>
      </c>
      <c r="AX408">
        <f t="shared" si="297"/>
        <v>0</v>
      </c>
      <c r="AY408">
        <f t="shared" si="331"/>
        <v>0</v>
      </c>
      <c r="AZ408">
        <f t="shared" si="331"/>
        <v>0</v>
      </c>
      <c r="BA408">
        <f t="shared" si="331"/>
        <v>0</v>
      </c>
      <c r="BB408">
        <f t="shared" si="331"/>
        <v>0</v>
      </c>
      <c r="BC408">
        <f t="shared" si="331"/>
        <v>0</v>
      </c>
      <c r="BD408">
        <f t="shared" si="332"/>
        <v>0</v>
      </c>
      <c r="BE408">
        <f t="shared" si="305"/>
        <v>1</v>
      </c>
      <c r="BF408">
        <f t="shared" si="306"/>
        <v>0</v>
      </c>
      <c r="BG408">
        <f t="shared" si="307"/>
        <v>1</v>
      </c>
      <c r="BH408">
        <f t="shared" si="308"/>
        <v>0</v>
      </c>
      <c r="BI408">
        <f t="shared" si="309"/>
        <v>1</v>
      </c>
      <c r="BJ408">
        <f t="shared" si="310"/>
        <v>0</v>
      </c>
      <c r="BK408">
        <f t="shared" si="311"/>
        <v>0</v>
      </c>
      <c r="BL408">
        <f t="shared" si="312"/>
        <v>0</v>
      </c>
      <c r="BM408">
        <f t="shared" si="313"/>
        <v>0</v>
      </c>
      <c r="BN408">
        <f t="shared" si="314"/>
        <v>0</v>
      </c>
      <c r="BO408">
        <f t="shared" si="315"/>
        <v>0</v>
      </c>
      <c r="BP408">
        <f t="shared" si="316"/>
        <v>0</v>
      </c>
      <c r="BQ408">
        <f t="shared" si="317"/>
        <v>0</v>
      </c>
      <c r="BR408">
        <f t="shared" si="318"/>
        <v>0</v>
      </c>
      <c r="BS408">
        <f t="shared" si="319"/>
        <v>0</v>
      </c>
      <c r="BT408">
        <f t="shared" si="320"/>
        <v>0</v>
      </c>
      <c r="BU408">
        <f t="shared" si="321"/>
        <v>0</v>
      </c>
      <c r="BV408">
        <f t="shared" si="322"/>
        <v>0</v>
      </c>
      <c r="BW408">
        <f t="shared" si="323"/>
        <v>0</v>
      </c>
      <c r="BX408">
        <f t="shared" si="324"/>
        <v>0</v>
      </c>
      <c r="BY408">
        <f t="shared" si="325"/>
        <v>0</v>
      </c>
      <c r="BZ408">
        <v>1</v>
      </c>
    </row>
    <row r="409" spans="1:78" x14ac:dyDescent="0.2">
      <c r="A409">
        <v>5</v>
      </c>
      <c r="B409">
        <v>957</v>
      </c>
      <c r="C409" t="s">
        <v>89</v>
      </c>
      <c r="D409">
        <v>8</v>
      </c>
      <c r="E409">
        <v>400</v>
      </c>
      <c r="F409">
        <v>3</v>
      </c>
      <c r="G409">
        <v>3</v>
      </c>
      <c r="H409">
        <v>2.06</v>
      </c>
      <c r="J409">
        <f t="shared" si="298"/>
        <v>1</v>
      </c>
      <c r="K409">
        <f t="shared" si="286"/>
        <v>0</v>
      </c>
      <c r="L409">
        <f t="shared" si="287"/>
        <v>0</v>
      </c>
      <c r="M409">
        <f t="shared" si="288"/>
        <v>0</v>
      </c>
      <c r="N409">
        <f t="shared" si="289"/>
        <v>0</v>
      </c>
      <c r="O409">
        <f t="shared" si="290"/>
        <v>0</v>
      </c>
      <c r="P409">
        <f t="shared" si="291"/>
        <v>0</v>
      </c>
      <c r="Q409">
        <f t="shared" si="292"/>
        <v>0</v>
      </c>
      <c r="R409">
        <f t="shared" si="293"/>
        <v>1</v>
      </c>
      <c r="S409">
        <f>VLOOKUP(D409,[1]stage!A:B,2,TRUE)</f>
        <v>0</v>
      </c>
      <c r="T409">
        <f t="shared" si="299"/>
        <v>0</v>
      </c>
      <c r="U409">
        <v>0</v>
      </c>
      <c r="V409">
        <v>1</v>
      </c>
      <c r="W409">
        <v>0</v>
      </c>
      <c r="X409">
        <v>1</v>
      </c>
      <c r="Y409">
        <v>0</v>
      </c>
      <c r="Z409">
        <v>0</v>
      </c>
      <c r="AA409">
        <f>VLOOKUP(D409,[1]Demand!A:B,2,TRUE)</f>
        <v>414</v>
      </c>
      <c r="AB409">
        <f t="shared" si="294"/>
        <v>321</v>
      </c>
      <c r="AC409">
        <f t="shared" si="300"/>
        <v>300</v>
      </c>
      <c r="AD409">
        <f t="shared" si="301"/>
        <v>100</v>
      </c>
      <c r="AE409">
        <f t="shared" si="302"/>
        <v>79</v>
      </c>
      <c r="AF409">
        <f t="shared" si="326"/>
        <v>100</v>
      </c>
      <c r="AG409">
        <f t="shared" si="326"/>
        <v>79</v>
      </c>
      <c r="AH409">
        <f t="shared" si="327"/>
        <v>0</v>
      </c>
      <c r="AI409">
        <f t="shared" si="327"/>
        <v>0</v>
      </c>
      <c r="AJ409">
        <f t="shared" si="327"/>
        <v>0</v>
      </c>
      <c r="AK409">
        <f t="shared" si="327"/>
        <v>0</v>
      </c>
      <c r="AL409">
        <f t="shared" si="327"/>
        <v>0</v>
      </c>
      <c r="AM409">
        <f t="shared" si="328"/>
        <v>0</v>
      </c>
      <c r="AN409">
        <f t="shared" si="295"/>
        <v>0</v>
      </c>
      <c r="AO409">
        <f t="shared" si="329"/>
        <v>0</v>
      </c>
      <c r="AP409">
        <f t="shared" si="329"/>
        <v>0</v>
      </c>
      <c r="AQ409">
        <f t="shared" si="329"/>
        <v>0</v>
      </c>
      <c r="AR409">
        <f t="shared" si="329"/>
        <v>0</v>
      </c>
      <c r="AS409">
        <f t="shared" si="329"/>
        <v>0</v>
      </c>
      <c r="AT409">
        <f t="shared" si="330"/>
        <v>0</v>
      </c>
      <c r="AU409" t="b">
        <f t="shared" si="303"/>
        <v>0</v>
      </c>
      <c r="AV409" t="b">
        <f t="shared" si="304"/>
        <v>1</v>
      </c>
      <c r="AW409" t="b">
        <f t="shared" si="296"/>
        <v>1</v>
      </c>
      <c r="AX409">
        <f t="shared" si="297"/>
        <v>1</v>
      </c>
      <c r="AY409">
        <f t="shared" si="331"/>
        <v>0</v>
      </c>
      <c r="AZ409">
        <f t="shared" si="331"/>
        <v>1</v>
      </c>
      <c r="BA409">
        <f t="shared" si="331"/>
        <v>0</v>
      </c>
      <c r="BB409">
        <f t="shared" si="331"/>
        <v>1</v>
      </c>
      <c r="BC409">
        <f t="shared" si="331"/>
        <v>0</v>
      </c>
      <c r="BD409">
        <f t="shared" si="332"/>
        <v>0</v>
      </c>
      <c r="BE409">
        <f t="shared" si="305"/>
        <v>1</v>
      </c>
      <c r="BF409">
        <f t="shared" si="306"/>
        <v>0</v>
      </c>
      <c r="BG409">
        <f t="shared" si="307"/>
        <v>1</v>
      </c>
      <c r="BH409">
        <f t="shared" si="308"/>
        <v>0</v>
      </c>
      <c r="BI409">
        <f t="shared" si="309"/>
        <v>1</v>
      </c>
      <c r="BJ409">
        <f t="shared" si="310"/>
        <v>0</v>
      </c>
      <c r="BK409">
        <f t="shared" si="311"/>
        <v>0</v>
      </c>
      <c r="BL409">
        <f t="shared" si="312"/>
        <v>0</v>
      </c>
      <c r="BM409">
        <f t="shared" si="313"/>
        <v>0</v>
      </c>
      <c r="BN409">
        <f t="shared" si="314"/>
        <v>0</v>
      </c>
      <c r="BO409">
        <f t="shared" si="315"/>
        <v>0</v>
      </c>
      <c r="BP409">
        <f t="shared" si="316"/>
        <v>0</v>
      </c>
      <c r="BQ409">
        <f t="shared" si="317"/>
        <v>0</v>
      </c>
      <c r="BR409">
        <f t="shared" si="318"/>
        <v>0</v>
      </c>
      <c r="BS409">
        <f t="shared" si="319"/>
        <v>0</v>
      </c>
      <c r="BT409">
        <f t="shared" si="320"/>
        <v>0</v>
      </c>
      <c r="BU409">
        <f t="shared" si="321"/>
        <v>0</v>
      </c>
      <c r="BV409">
        <f t="shared" si="322"/>
        <v>0</v>
      </c>
      <c r="BW409">
        <f t="shared" si="323"/>
        <v>0</v>
      </c>
      <c r="BX409">
        <f t="shared" si="324"/>
        <v>0</v>
      </c>
      <c r="BY409">
        <f t="shared" si="325"/>
        <v>0</v>
      </c>
      <c r="BZ409">
        <v>1</v>
      </c>
    </row>
    <row r="410" spans="1:78" x14ac:dyDescent="0.2">
      <c r="A410">
        <v>5</v>
      </c>
      <c r="B410">
        <v>958</v>
      </c>
      <c r="C410" t="s">
        <v>90</v>
      </c>
      <c r="D410">
        <v>1</v>
      </c>
      <c r="E410">
        <v>250</v>
      </c>
      <c r="F410">
        <v>2</v>
      </c>
      <c r="G410">
        <v>4</v>
      </c>
      <c r="H410">
        <v>4.2699999999999996</v>
      </c>
      <c r="J410">
        <f t="shared" si="298"/>
        <v>0</v>
      </c>
      <c r="K410">
        <f t="shared" si="286"/>
        <v>1</v>
      </c>
      <c r="L410">
        <f t="shared" si="287"/>
        <v>0</v>
      </c>
      <c r="M410">
        <f t="shared" si="288"/>
        <v>0</v>
      </c>
      <c r="N410">
        <f t="shared" si="289"/>
        <v>0</v>
      </c>
      <c r="O410">
        <f t="shared" si="290"/>
        <v>0</v>
      </c>
      <c r="P410">
        <f t="shared" si="291"/>
        <v>0</v>
      </c>
      <c r="Q410">
        <f t="shared" si="292"/>
        <v>0</v>
      </c>
      <c r="R410">
        <f t="shared" si="293"/>
        <v>0</v>
      </c>
      <c r="S410">
        <f>VLOOKUP(D410,[1]stage!A:B,2,TRUE)</f>
        <v>0</v>
      </c>
      <c r="T410">
        <f t="shared" si="299"/>
        <v>0</v>
      </c>
      <c r="U410">
        <v>0</v>
      </c>
      <c r="V410">
        <v>1</v>
      </c>
      <c r="W410">
        <v>0</v>
      </c>
      <c r="X410">
        <v>1</v>
      </c>
      <c r="Y410">
        <v>0</v>
      </c>
      <c r="Z410">
        <v>0</v>
      </c>
      <c r="AA410">
        <f>VLOOKUP(D410,[1]Demand!A:B,2,TRUE)</f>
        <v>423</v>
      </c>
      <c r="AB410">
        <f t="shared" si="294"/>
        <v>414</v>
      </c>
      <c r="AC410">
        <f t="shared" si="300"/>
        <v>400</v>
      </c>
      <c r="AD410">
        <f t="shared" si="301"/>
        <v>-150</v>
      </c>
      <c r="AE410">
        <f t="shared" si="302"/>
        <v>-164</v>
      </c>
      <c r="AF410">
        <f t="shared" si="326"/>
        <v>150</v>
      </c>
      <c r="AG410">
        <f t="shared" si="326"/>
        <v>164</v>
      </c>
      <c r="AH410">
        <f t="shared" si="327"/>
        <v>0</v>
      </c>
      <c r="AI410">
        <f t="shared" si="327"/>
        <v>0</v>
      </c>
      <c r="AJ410">
        <f t="shared" si="327"/>
        <v>0</v>
      </c>
      <c r="AK410">
        <f t="shared" si="327"/>
        <v>0</v>
      </c>
      <c r="AL410">
        <f t="shared" si="327"/>
        <v>0</v>
      </c>
      <c r="AM410">
        <f t="shared" si="328"/>
        <v>0</v>
      </c>
      <c r="AN410">
        <f t="shared" si="295"/>
        <v>0</v>
      </c>
      <c r="AO410">
        <f t="shared" si="329"/>
        <v>0</v>
      </c>
      <c r="AP410">
        <f t="shared" si="329"/>
        <v>0</v>
      </c>
      <c r="AQ410">
        <f t="shared" si="329"/>
        <v>0</v>
      </c>
      <c r="AR410">
        <f t="shared" si="329"/>
        <v>0</v>
      </c>
      <c r="AS410">
        <f t="shared" si="329"/>
        <v>0</v>
      </c>
      <c r="AT410">
        <f t="shared" si="330"/>
        <v>0</v>
      </c>
      <c r="AU410" t="b">
        <f t="shared" si="303"/>
        <v>0</v>
      </c>
      <c r="AV410" t="b">
        <f t="shared" si="304"/>
        <v>0</v>
      </c>
      <c r="AW410" t="b">
        <f t="shared" si="296"/>
        <v>0</v>
      </c>
      <c r="AX410">
        <f t="shared" si="297"/>
        <v>0</v>
      </c>
      <c r="AY410">
        <f t="shared" si="331"/>
        <v>0</v>
      </c>
      <c r="AZ410">
        <f t="shared" si="331"/>
        <v>0</v>
      </c>
      <c r="BA410">
        <f t="shared" si="331"/>
        <v>0</v>
      </c>
      <c r="BB410">
        <f t="shared" si="331"/>
        <v>0</v>
      </c>
      <c r="BC410">
        <f t="shared" si="331"/>
        <v>0</v>
      </c>
      <c r="BD410">
        <f t="shared" si="332"/>
        <v>0</v>
      </c>
      <c r="BE410">
        <f t="shared" si="305"/>
        <v>0</v>
      </c>
      <c r="BF410">
        <f t="shared" si="306"/>
        <v>0</v>
      </c>
      <c r="BG410">
        <f t="shared" si="307"/>
        <v>0</v>
      </c>
      <c r="BH410">
        <f t="shared" si="308"/>
        <v>0</v>
      </c>
      <c r="BI410">
        <f t="shared" si="309"/>
        <v>0</v>
      </c>
      <c r="BJ410">
        <f t="shared" si="310"/>
        <v>0</v>
      </c>
      <c r="BK410">
        <f t="shared" si="311"/>
        <v>0</v>
      </c>
      <c r="BL410">
        <f t="shared" si="312"/>
        <v>1</v>
      </c>
      <c r="BM410">
        <f t="shared" si="313"/>
        <v>0</v>
      </c>
      <c r="BN410">
        <f t="shared" si="314"/>
        <v>1</v>
      </c>
      <c r="BO410">
        <f t="shared" si="315"/>
        <v>0</v>
      </c>
      <c r="BP410">
        <f t="shared" si="316"/>
        <v>1</v>
      </c>
      <c r="BQ410">
        <f t="shared" si="317"/>
        <v>0</v>
      </c>
      <c r="BR410">
        <f t="shared" si="318"/>
        <v>0</v>
      </c>
      <c r="BS410">
        <f t="shared" si="319"/>
        <v>0</v>
      </c>
      <c r="BT410">
        <f t="shared" si="320"/>
        <v>0</v>
      </c>
      <c r="BU410">
        <f t="shared" si="321"/>
        <v>0</v>
      </c>
      <c r="BV410">
        <f t="shared" si="322"/>
        <v>0</v>
      </c>
      <c r="BW410">
        <f t="shared" si="323"/>
        <v>0</v>
      </c>
      <c r="BX410">
        <f t="shared" si="324"/>
        <v>0</v>
      </c>
      <c r="BY410">
        <f t="shared" si="325"/>
        <v>0</v>
      </c>
      <c r="BZ410">
        <v>1</v>
      </c>
    </row>
    <row r="411" spans="1:78" x14ac:dyDescent="0.2">
      <c r="A411">
        <v>5</v>
      </c>
      <c r="B411">
        <v>958</v>
      </c>
      <c r="C411" t="s">
        <v>90</v>
      </c>
      <c r="D411">
        <v>2</v>
      </c>
      <c r="E411">
        <v>300</v>
      </c>
      <c r="F411">
        <v>2</v>
      </c>
      <c r="G411">
        <v>4</v>
      </c>
      <c r="H411">
        <v>4.2699999999999996</v>
      </c>
      <c r="J411">
        <f t="shared" si="298"/>
        <v>0</v>
      </c>
      <c r="K411">
        <f t="shared" si="286"/>
        <v>0</v>
      </c>
      <c r="L411">
        <f t="shared" si="287"/>
        <v>1</v>
      </c>
      <c r="M411">
        <f t="shared" si="288"/>
        <v>0</v>
      </c>
      <c r="N411">
        <f t="shared" si="289"/>
        <v>0</v>
      </c>
      <c r="O411">
        <f t="shared" si="290"/>
        <v>0</v>
      </c>
      <c r="P411">
        <f t="shared" si="291"/>
        <v>0</v>
      </c>
      <c r="Q411">
        <f t="shared" si="292"/>
        <v>0</v>
      </c>
      <c r="R411">
        <f t="shared" si="293"/>
        <v>0</v>
      </c>
      <c r="S411">
        <f>VLOOKUP(D411,[1]stage!A:B,2,TRUE)</f>
        <v>1</v>
      </c>
      <c r="T411">
        <f t="shared" si="299"/>
        <v>1</v>
      </c>
      <c r="U411">
        <v>0</v>
      </c>
      <c r="V411">
        <v>1</v>
      </c>
      <c r="W411">
        <v>0</v>
      </c>
      <c r="X411">
        <v>1</v>
      </c>
      <c r="Y411">
        <v>0</v>
      </c>
      <c r="Z411">
        <v>0</v>
      </c>
      <c r="AA411">
        <f>VLOOKUP(D411,[1]Demand!A:B,2,TRUE)</f>
        <v>152</v>
      </c>
      <c r="AB411">
        <f t="shared" si="294"/>
        <v>423</v>
      </c>
      <c r="AC411">
        <f t="shared" si="300"/>
        <v>250</v>
      </c>
      <c r="AD411">
        <f t="shared" si="301"/>
        <v>50</v>
      </c>
      <c r="AE411">
        <f t="shared" si="302"/>
        <v>-123</v>
      </c>
      <c r="AF411">
        <f t="shared" si="326"/>
        <v>50</v>
      </c>
      <c r="AG411">
        <f t="shared" si="326"/>
        <v>123</v>
      </c>
      <c r="AH411">
        <f t="shared" si="327"/>
        <v>0</v>
      </c>
      <c r="AI411">
        <f t="shared" si="327"/>
        <v>1</v>
      </c>
      <c r="AJ411">
        <f t="shared" si="327"/>
        <v>0</v>
      </c>
      <c r="AK411">
        <f t="shared" si="327"/>
        <v>1</v>
      </c>
      <c r="AL411">
        <f t="shared" si="327"/>
        <v>0</v>
      </c>
      <c r="AM411">
        <f t="shared" si="328"/>
        <v>0</v>
      </c>
      <c r="AN411">
        <f t="shared" si="295"/>
        <v>0</v>
      </c>
      <c r="AO411">
        <f t="shared" si="329"/>
        <v>0</v>
      </c>
      <c r="AP411">
        <f t="shared" si="329"/>
        <v>0</v>
      </c>
      <c r="AQ411">
        <f t="shared" si="329"/>
        <v>0</v>
      </c>
      <c r="AR411">
        <f t="shared" si="329"/>
        <v>0</v>
      </c>
      <c r="AS411">
        <f t="shared" si="329"/>
        <v>0</v>
      </c>
      <c r="AT411">
        <f t="shared" si="330"/>
        <v>0</v>
      </c>
      <c r="AU411" t="b">
        <f t="shared" si="303"/>
        <v>0</v>
      </c>
      <c r="AV411" t="b">
        <f t="shared" si="304"/>
        <v>1</v>
      </c>
      <c r="AW411" t="b">
        <f t="shared" si="296"/>
        <v>1</v>
      </c>
      <c r="AX411">
        <f t="shared" si="297"/>
        <v>1</v>
      </c>
      <c r="AY411">
        <f t="shared" si="331"/>
        <v>0</v>
      </c>
      <c r="AZ411">
        <f t="shared" si="331"/>
        <v>1</v>
      </c>
      <c r="BA411">
        <f t="shared" si="331"/>
        <v>0</v>
      </c>
      <c r="BB411">
        <f t="shared" si="331"/>
        <v>1</v>
      </c>
      <c r="BC411">
        <f t="shared" si="331"/>
        <v>0</v>
      </c>
      <c r="BD411">
        <f t="shared" si="332"/>
        <v>0</v>
      </c>
      <c r="BE411">
        <f t="shared" si="305"/>
        <v>0</v>
      </c>
      <c r="BF411">
        <f t="shared" si="306"/>
        <v>0</v>
      </c>
      <c r="BG411">
        <f t="shared" si="307"/>
        <v>0</v>
      </c>
      <c r="BH411">
        <f t="shared" si="308"/>
        <v>0</v>
      </c>
      <c r="BI411">
        <f t="shared" si="309"/>
        <v>0</v>
      </c>
      <c r="BJ411">
        <f t="shared" si="310"/>
        <v>0</v>
      </c>
      <c r="BK411">
        <f t="shared" si="311"/>
        <v>0</v>
      </c>
      <c r="BL411">
        <f t="shared" si="312"/>
        <v>1</v>
      </c>
      <c r="BM411">
        <f t="shared" si="313"/>
        <v>0</v>
      </c>
      <c r="BN411">
        <f t="shared" si="314"/>
        <v>1</v>
      </c>
      <c r="BO411">
        <f t="shared" si="315"/>
        <v>0</v>
      </c>
      <c r="BP411">
        <f t="shared" si="316"/>
        <v>1</v>
      </c>
      <c r="BQ411">
        <f t="shared" si="317"/>
        <v>0</v>
      </c>
      <c r="BR411">
        <f t="shared" si="318"/>
        <v>0</v>
      </c>
      <c r="BS411">
        <f t="shared" si="319"/>
        <v>0</v>
      </c>
      <c r="BT411">
        <f t="shared" si="320"/>
        <v>0</v>
      </c>
      <c r="BU411">
        <f t="shared" si="321"/>
        <v>0</v>
      </c>
      <c r="BV411">
        <f t="shared" si="322"/>
        <v>0</v>
      </c>
      <c r="BW411">
        <f t="shared" si="323"/>
        <v>0</v>
      </c>
      <c r="BX411">
        <f t="shared" si="324"/>
        <v>0</v>
      </c>
      <c r="BY411">
        <f t="shared" si="325"/>
        <v>0</v>
      </c>
      <c r="BZ411">
        <v>1</v>
      </c>
    </row>
    <row r="412" spans="1:78" x14ac:dyDescent="0.2">
      <c r="A412">
        <v>5</v>
      </c>
      <c r="B412">
        <v>958</v>
      </c>
      <c r="C412" t="s">
        <v>90</v>
      </c>
      <c r="D412">
        <v>3</v>
      </c>
      <c r="E412">
        <v>250</v>
      </c>
      <c r="F412">
        <v>2</v>
      </c>
      <c r="G412">
        <v>4</v>
      </c>
      <c r="H412">
        <v>4.2699999999999996</v>
      </c>
      <c r="J412">
        <f t="shared" si="298"/>
        <v>0</v>
      </c>
      <c r="K412">
        <f t="shared" si="286"/>
        <v>0</v>
      </c>
      <c r="L412">
        <f t="shared" si="287"/>
        <v>0</v>
      </c>
      <c r="M412">
        <f t="shared" si="288"/>
        <v>1</v>
      </c>
      <c r="N412">
        <f t="shared" si="289"/>
        <v>0</v>
      </c>
      <c r="O412">
        <f t="shared" si="290"/>
        <v>0</v>
      </c>
      <c r="P412">
        <f t="shared" si="291"/>
        <v>0</v>
      </c>
      <c r="Q412">
        <f t="shared" si="292"/>
        <v>0</v>
      </c>
      <c r="R412">
        <f t="shared" si="293"/>
        <v>0</v>
      </c>
      <c r="S412">
        <f>VLOOKUP(D412,[1]stage!A:B,2,TRUE)</f>
        <v>1</v>
      </c>
      <c r="T412">
        <f t="shared" si="299"/>
        <v>1</v>
      </c>
      <c r="U412">
        <v>0</v>
      </c>
      <c r="V412">
        <v>1</v>
      </c>
      <c r="W412">
        <v>0</v>
      </c>
      <c r="X412">
        <v>1</v>
      </c>
      <c r="Y412">
        <v>0</v>
      </c>
      <c r="Z412">
        <v>0</v>
      </c>
      <c r="AA412">
        <f>VLOOKUP(D412,[1]Demand!A:B,2,TRUE)</f>
        <v>9</v>
      </c>
      <c r="AB412">
        <f t="shared" si="294"/>
        <v>152</v>
      </c>
      <c r="AC412">
        <f t="shared" si="300"/>
        <v>300</v>
      </c>
      <c r="AD412">
        <f t="shared" si="301"/>
        <v>-50</v>
      </c>
      <c r="AE412">
        <f t="shared" si="302"/>
        <v>98</v>
      </c>
      <c r="AF412">
        <f t="shared" si="326"/>
        <v>50</v>
      </c>
      <c r="AG412">
        <f t="shared" si="326"/>
        <v>98</v>
      </c>
      <c r="AH412">
        <f t="shared" si="327"/>
        <v>0</v>
      </c>
      <c r="AI412">
        <f t="shared" si="327"/>
        <v>1</v>
      </c>
      <c r="AJ412">
        <f t="shared" si="327"/>
        <v>0</v>
      </c>
      <c r="AK412">
        <f t="shared" si="327"/>
        <v>1</v>
      </c>
      <c r="AL412">
        <f t="shared" si="327"/>
        <v>0</v>
      </c>
      <c r="AM412">
        <f t="shared" si="328"/>
        <v>0</v>
      </c>
      <c r="AN412">
        <f t="shared" si="295"/>
        <v>1</v>
      </c>
      <c r="AO412">
        <f t="shared" si="329"/>
        <v>0</v>
      </c>
      <c r="AP412">
        <f t="shared" si="329"/>
        <v>1</v>
      </c>
      <c r="AQ412">
        <f t="shared" si="329"/>
        <v>0</v>
      </c>
      <c r="AR412">
        <f t="shared" si="329"/>
        <v>1</v>
      </c>
      <c r="AS412">
        <f t="shared" si="329"/>
        <v>0</v>
      </c>
      <c r="AT412">
        <f t="shared" si="330"/>
        <v>0</v>
      </c>
      <c r="AU412" t="b">
        <f t="shared" si="303"/>
        <v>1</v>
      </c>
      <c r="AV412" t="b">
        <f t="shared" si="304"/>
        <v>0</v>
      </c>
      <c r="AW412" t="b">
        <f t="shared" si="296"/>
        <v>1</v>
      </c>
      <c r="AX412">
        <f t="shared" si="297"/>
        <v>1</v>
      </c>
      <c r="AY412">
        <f t="shared" si="331"/>
        <v>0</v>
      </c>
      <c r="AZ412">
        <f t="shared" si="331"/>
        <v>1</v>
      </c>
      <c r="BA412">
        <f t="shared" si="331"/>
        <v>0</v>
      </c>
      <c r="BB412">
        <f t="shared" si="331"/>
        <v>1</v>
      </c>
      <c r="BC412">
        <f t="shared" si="331"/>
        <v>0</v>
      </c>
      <c r="BD412">
        <f t="shared" si="332"/>
        <v>0</v>
      </c>
      <c r="BE412">
        <f t="shared" si="305"/>
        <v>0</v>
      </c>
      <c r="BF412">
        <f t="shared" si="306"/>
        <v>0</v>
      </c>
      <c r="BG412">
        <f t="shared" si="307"/>
        <v>0</v>
      </c>
      <c r="BH412">
        <f t="shared" si="308"/>
        <v>0</v>
      </c>
      <c r="BI412">
        <f t="shared" si="309"/>
        <v>0</v>
      </c>
      <c r="BJ412">
        <f t="shared" si="310"/>
        <v>0</v>
      </c>
      <c r="BK412">
        <f t="shared" si="311"/>
        <v>0</v>
      </c>
      <c r="BL412">
        <f t="shared" si="312"/>
        <v>1</v>
      </c>
      <c r="BM412">
        <f t="shared" si="313"/>
        <v>0</v>
      </c>
      <c r="BN412">
        <f t="shared" si="314"/>
        <v>1</v>
      </c>
      <c r="BO412">
        <f t="shared" si="315"/>
        <v>0</v>
      </c>
      <c r="BP412">
        <f t="shared" si="316"/>
        <v>1</v>
      </c>
      <c r="BQ412">
        <f t="shared" si="317"/>
        <v>0</v>
      </c>
      <c r="BR412">
        <f t="shared" si="318"/>
        <v>0</v>
      </c>
      <c r="BS412">
        <f t="shared" si="319"/>
        <v>0</v>
      </c>
      <c r="BT412">
        <f t="shared" si="320"/>
        <v>0</v>
      </c>
      <c r="BU412">
        <f t="shared" si="321"/>
        <v>0</v>
      </c>
      <c r="BV412">
        <f t="shared" si="322"/>
        <v>0</v>
      </c>
      <c r="BW412">
        <f t="shared" si="323"/>
        <v>0</v>
      </c>
      <c r="BX412">
        <f t="shared" si="324"/>
        <v>0</v>
      </c>
      <c r="BY412">
        <f t="shared" si="325"/>
        <v>0</v>
      </c>
      <c r="BZ412">
        <v>1</v>
      </c>
    </row>
    <row r="413" spans="1:78" x14ac:dyDescent="0.2">
      <c r="A413">
        <v>5</v>
      </c>
      <c r="B413">
        <v>958</v>
      </c>
      <c r="C413" t="s">
        <v>90</v>
      </c>
      <c r="D413">
        <v>4</v>
      </c>
      <c r="E413">
        <v>100</v>
      </c>
      <c r="F413">
        <v>2</v>
      </c>
      <c r="G413">
        <v>4</v>
      </c>
      <c r="H413">
        <v>4.2699999999999996</v>
      </c>
      <c r="J413">
        <f t="shared" si="298"/>
        <v>0</v>
      </c>
      <c r="K413">
        <f t="shared" si="286"/>
        <v>0</v>
      </c>
      <c r="L413">
        <f t="shared" si="287"/>
        <v>0</v>
      </c>
      <c r="M413">
        <f t="shared" si="288"/>
        <v>0</v>
      </c>
      <c r="N413">
        <f t="shared" si="289"/>
        <v>1</v>
      </c>
      <c r="O413">
        <f t="shared" si="290"/>
        <v>0</v>
      </c>
      <c r="P413">
        <f t="shared" si="291"/>
        <v>0</v>
      </c>
      <c r="Q413">
        <f t="shared" si="292"/>
        <v>0</v>
      </c>
      <c r="R413">
        <f t="shared" si="293"/>
        <v>0</v>
      </c>
      <c r="S413">
        <f>VLOOKUP(D413,[1]stage!A:B,2,TRUE)</f>
        <v>0</v>
      </c>
      <c r="T413">
        <f t="shared" si="299"/>
        <v>0</v>
      </c>
      <c r="U413">
        <v>0</v>
      </c>
      <c r="V413">
        <v>1</v>
      </c>
      <c r="W413">
        <v>0</v>
      </c>
      <c r="X413">
        <v>1</v>
      </c>
      <c r="Y413">
        <v>0</v>
      </c>
      <c r="Z413">
        <v>0</v>
      </c>
      <c r="AA413">
        <f>VLOOKUP(D413,[1]Demand!A:B,2,TRUE)</f>
        <v>269</v>
      </c>
      <c r="AB413">
        <f t="shared" si="294"/>
        <v>9</v>
      </c>
      <c r="AC413">
        <f t="shared" si="300"/>
        <v>250</v>
      </c>
      <c r="AD413">
        <f t="shared" si="301"/>
        <v>-150</v>
      </c>
      <c r="AE413">
        <f t="shared" si="302"/>
        <v>91</v>
      </c>
      <c r="AF413">
        <f t="shared" si="326"/>
        <v>150</v>
      </c>
      <c r="AG413">
        <f t="shared" si="326"/>
        <v>91</v>
      </c>
      <c r="AH413">
        <f t="shared" si="327"/>
        <v>0</v>
      </c>
      <c r="AI413">
        <f t="shared" si="327"/>
        <v>0</v>
      </c>
      <c r="AJ413">
        <f t="shared" si="327"/>
        <v>0</v>
      </c>
      <c r="AK413">
        <f t="shared" si="327"/>
        <v>0</v>
      </c>
      <c r="AL413">
        <f t="shared" si="327"/>
        <v>0</v>
      </c>
      <c r="AM413">
        <f t="shared" si="328"/>
        <v>0</v>
      </c>
      <c r="AN413">
        <f t="shared" si="295"/>
        <v>1</v>
      </c>
      <c r="AO413">
        <f t="shared" si="329"/>
        <v>0</v>
      </c>
      <c r="AP413">
        <f t="shared" si="329"/>
        <v>1</v>
      </c>
      <c r="AQ413">
        <f t="shared" si="329"/>
        <v>0</v>
      </c>
      <c r="AR413">
        <f t="shared" si="329"/>
        <v>1</v>
      </c>
      <c r="AS413">
        <f t="shared" si="329"/>
        <v>0</v>
      </c>
      <c r="AT413">
        <f t="shared" si="330"/>
        <v>0</v>
      </c>
      <c r="AU413" t="b">
        <f t="shared" si="303"/>
        <v>1</v>
      </c>
      <c r="AV413" t="b">
        <f t="shared" si="304"/>
        <v>0</v>
      </c>
      <c r="AW413" t="b">
        <f t="shared" si="296"/>
        <v>1</v>
      </c>
      <c r="AX413">
        <f t="shared" si="297"/>
        <v>1</v>
      </c>
      <c r="AY413">
        <f t="shared" si="331"/>
        <v>0</v>
      </c>
      <c r="AZ413">
        <f t="shared" si="331"/>
        <v>1</v>
      </c>
      <c r="BA413">
        <f t="shared" si="331"/>
        <v>0</v>
      </c>
      <c r="BB413">
        <f t="shared" si="331"/>
        <v>1</v>
      </c>
      <c r="BC413">
        <f t="shared" si="331"/>
        <v>0</v>
      </c>
      <c r="BD413">
        <f t="shared" si="332"/>
        <v>0</v>
      </c>
      <c r="BE413">
        <f t="shared" si="305"/>
        <v>0</v>
      </c>
      <c r="BF413">
        <f t="shared" si="306"/>
        <v>0</v>
      </c>
      <c r="BG413">
        <f t="shared" si="307"/>
        <v>0</v>
      </c>
      <c r="BH413">
        <f t="shared" si="308"/>
        <v>0</v>
      </c>
      <c r="BI413">
        <f t="shared" si="309"/>
        <v>0</v>
      </c>
      <c r="BJ413">
        <f t="shared" si="310"/>
        <v>0</v>
      </c>
      <c r="BK413">
        <f t="shared" si="311"/>
        <v>0</v>
      </c>
      <c r="BL413">
        <f t="shared" si="312"/>
        <v>1</v>
      </c>
      <c r="BM413">
        <f t="shared" si="313"/>
        <v>0</v>
      </c>
      <c r="BN413">
        <f t="shared" si="314"/>
        <v>1</v>
      </c>
      <c r="BO413">
        <f t="shared" si="315"/>
        <v>0</v>
      </c>
      <c r="BP413">
        <f t="shared" si="316"/>
        <v>1</v>
      </c>
      <c r="BQ413">
        <f t="shared" si="317"/>
        <v>0</v>
      </c>
      <c r="BR413">
        <f t="shared" si="318"/>
        <v>0</v>
      </c>
      <c r="BS413">
        <f t="shared" si="319"/>
        <v>0</v>
      </c>
      <c r="BT413">
        <f t="shared" si="320"/>
        <v>0</v>
      </c>
      <c r="BU413">
        <f t="shared" si="321"/>
        <v>0</v>
      </c>
      <c r="BV413">
        <f t="shared" si="322"/>
        <v>0</v>
      </c>
      <c r="BW413">
        <f t="shared" si="323"/>
        <v>0</v>
      </c>
      <c r="BX413">
        <f t="shared" si="324"/>
        <v>0</v>
      </c>
      <c r="BY413">
        <f t="shared" si="325"/>
        <v>0</v>
      </c>
      <c r="BZ413">
        <v>1</v>
      </c>
    </row>
    <row r="414" spans="1:78" x14ac:dyDescent="0.2">
      <c r="A414">
        <v>5</v>
      </c>
      <c r="B414">
        <v>958</v>
      </c>
      <c r="C414" t="s">
        <v>90</v>
      </c>
      <c r="D414">
        <v>5</v>
      </c>
      <c r="E414">
        <v>150</v>
      </c>
      <c r="F414">
        <v>2</v>
      </c>
      <c r="G414">
        <v>4</v>
      </c>
      <c r="H414">
        <v>4.2699999999999996</v>
      </c>
      <c r="J414">
        <f t="shared" si="298"/>
        <v>0</v>
      </c>
      <c r="K414">
        <f t="shared" si="286"/>
        <v>0</v>
      </c>
      <c r="L414">
        <f t="shared" si="287"/>
        <v>0</v>
      </c>
      <c r="M414">
        <f t="shared" si="288"/>
        <v>0</v>
      </c>
      <c r="N414">
        <f t="shared" si="289"/>
        <v>0</v>
      </c>
      <c r="O414">
        <f t="shared" si="290"/>
        <v>1</v>
      </c>
      <c r="P414">
        <f t="shared" si="291"/>
        <v>0</v>
      </c>
      <c r="Q414">
        <f t="shared" si="292"/>
        <v>0</v>
      </c>
      <c r="R414">
        <f t="shared" si="293"/>
        <v>0</v>
      </c>
      <c r="S414">
        <f>VLOOKUP(D414,[1]stage!A:B,2,TRUE)</f>
        <v>0</v>
      </c>
      <c r="T414">
        <f t="shared" si="299"/>
        <v>0</v>
      </c>
      <c r="U414">
        <v>0</v>
      </c>
      <c r="V414">
        <v>1</v>
      </c>
      <c r="W414">
        <v>0</v>
      </c>
      <c r="X414">
        <v>1</v>
      </c>
      <c r="Y414">
        <v>0</v>
      </c>
      <c r="Z414">
        <v>0</v>
      </c>
      <c r="AA414">
        <f>VLOOKUP(D414,[1]Demand!A:B,2,TRUE)</f>
        <v>250</v>
      </c>
      <c r="AB414">
        <f t="shared" si="294"/>
        <v>269</v>
      </c>
      <c r="AC414">
        <f t="shared" si="300"/>
        <v>100</v>
      </c>
      <c r="AD414">
        <f t="shared" si="301"/>
        <v>50</v>
      </c>
      <c r="AE414">
        <f t="shared" si="302"/>
        <v>-119</v>
      </c>
      <c r="AF414">
        <f t="shared" si="326"/>
        <v>50</v>
      </c>
      <c r="AG414">
        <f t="shared" si="326"/>
        <v>119</v>
      </c>
      <c r="AH414">
        <f t="shared" si="327"/>
        <v>0</v>
      </c>
      <c r="AI414">
        <f t="shared" si="327"/>
        <v>0</v>
      </c>
      <c r="AJ414">
        <f t="shared" si="327"/>
        <v>0</v>
      </c>
      <c r="AK414">
        <f t="shared" si="327"/>
        <v>0</v>
      </c>
      <c r="AL414">
        <f t="shared" si="327"/>
        <v>0</v>
      </c>
      <c r="AM414">
        <f t="shared" si="328"/>
        <v>0</v>
      </c>
      <c r="AN414">
        <f t="shared" si="295"/>
        <v>0</v>
      </c>
      <c r="AO414">
        <f t="shared" si="329"/>
        <v>0</v>
      </c>
      <c r="AP414">
        <f t="shared" si="329"/>
        <v>0</v>
      </c>
      <c r="AQ414">
        <f t="shared" si="329"/>
        <v>0</v>
      </c>
      <c r="AR414">
        <f t="shared" si="329"/>
        <v>0</v>
      </c>
      <c r="AS414">
        <f t="shared" si="329"/>
        <v>0</v>
      </c>
      <c r="AT414">
        <f t="shared" si="330"/>
        <v>0</v>
      </c>
      <c r="AU414" t="b">
        <f t="shared" si="303"/>
        <v>0</v>
      </c>
      <c r="AV414" t="b">
        <f t="shared" si="304"/>
        <v>1</v>
      </c>
      <c r="AW414" t="b">
        <f t="shared" si="296"/>
        <v>1</v>
      </c>
      <c r="AX414">
        <f t="shared" si="297"/>
        <v>1</v>
      </c>
      <c r="AY414">
        <f t="shared" si="331"/>
        <v>0</v>
      </c>
      <c r="AZ414">
        <f t="shared" si="331"/>
        <v>1</v>
      </c>
      <c r="BA414">
        <f t="shared" si="331"/>
        <v>0</v>
      </c>
      <c r="BB414">
        <f t="shared" si="331"/>
        <v>1</v>
      </c>
      <c r="BC414">
        <f t="shared" si="331"/>
        <v>0</v>
      </c>
      <c r="BD414">
        <f t="shared" si="332"/>
        <v>0</v>
      </c>
      <c r="BE414">
        <f t="shared" si="305"/>
        <v>0</v>
      </c>
      <c r="BF414">
        <f t="shared" si="306"/>
        <v>0</v>
      </c>
      <c r="BG414">
        <f t="shared" si="307"/>
        <v>0</v>
      </c>
      <c r="BH414">
        <f t="shared" si="308"/>
        <v>0</v>
      </c>
      <c r="BI414">
        <f t="shared" si="309"/>
        <v>0</v>
      </c>
      <c r="BJ414">
        <f t="shared" si="310"/>
        <v>0</v>
      </c>
      <c r="BK414">
        <f t="shared" si="311"/>
        <v>0</v>
      </c>
      <c r="BL414">
        <f t="shared" si="312"/>
        <v>1</v>
      </c>
      <c r="BM414">
        <f t="shared" si="313"/>
        <v>0</v>
      </c>
      <c r="BN414">
        <f t="shared" si="314"/>
        <v>1</v>
      </c>
      <c r="BO414">
        <f t="shared" si="315"/>
        <v>0</v>
      </c>
      <c r="BP414">
        <f t="shared" si="316"/>
        <v>1</v>
      </c>
      <c r="BQ414">
        <f t="shared" si="317"/>
        <v>0</v>
      </c>
      <c r="BR414">
        <f t="shared" si="318"/>
        <v>0</v>
      </c>
      <c r="BS414">
        <f t="shared" si="319"/>
        <v>0</v>
      </c>
      <c r="BT414">
        <f t="shared" si="320"/>
        <v>0</v>
      </c>
      <c r="BU414">
        <f t="shared" si="321"/>
        <v>0</v>
      </c>
      <c r="BV414">
        <f t="shared" si="322"/>
        <v>0</v>
      </c>
      <c r="BW414">
        <f t="shared" si="323"/>
        <v>0</v>
      </c>
      <c r="BX414">
        <f t="shared" si="324"/>
        <v>0</v>
      </c>
      <c r="BY414">
        <f t="shared" si="325"/>
        <v>0</v>
      </c>
      <c r="BZ414">
        <v>1</v>
      </c>
    </row>
    <row r="415" spans="1:78" x14ac:dyDescent="0.2">
      <c r="A415">
        <v>5</v>
      </c>
      <c r="B415">
        <v>958</v>
      </c>
      <c r="C415" t="s">
        <v>90</v>
      </c>
      <c r="D415">
        <v>6</v>
      </c>
      <c r="E415">
        <v>200</v>
      </c>
      <c r="F415">
        <v>2</v>
      </c>
      <c r="G415">
        <v>4</v>
      </c>
      <c r="H415">
        <v>4.2699999999999996</v>
      </c>
      <c r="J415">
        <f t="shared" si="298"/>
        <v>0</v>
      </c>
      <c r="K415">
        <f t="shared" si="286"/>
        <v>0</v>
      </c>
      <c r="L415">
        <f t="shared" si="287"/>
        <v>0</v>
      </c>
      <c r="M415">
        <f t="shared" si="288"/>
        <v>0</v>
      </c>
      <c r="N415">
        <f t="shared" si="289"/>
        <v>0</v>
      </c>
      <c r="O415">
        <f t="shared" si="290"/>
        <v>0</v>
      </c>
      <c r="P415">
        <f t="shared" si="291"/>
        <v>1</v>
      </c>
      <c r="Q415">
        <f t="shared" si="292"/>
        <v>0</v>
      </c>
      <c r="R415">
        <f t="shared" si="293"/>
        <v>0</v>
      </c>
      <c r="S415">
        <f>VLOOKUP(D415,[1]stage!A:B,2,TRUE)</f>
        <v>0</v>
      </c>
      <c r="T415">
        <f t="shared" si="299"/>
        <v>0</v>
      </c>
      <c r="U415">
        <v>0</v>
      </c>
      <c r="V415">
        <v>1</v>
      </c>
      <c r="W415">
        <v>0</v>
      </c>
      <c r="X415">
        <v>1</v>
      </c>
      <c r="Y415">
        <v>0</v>
      </c>
      <c r="Z415">
        <v>0</v>
      </c>
      <c r="AA415">
        <f>VLOOKUP(D415,[1]Demand!A:B,2,TRUE)</f>
        <v>19</v>
      </c>
      <c r="AB415">
        <f t="shared" si="294"/>
        <v>250</v>
      </c>
      <c r="AC415">
        <f t="shared" si="300"/>
        <v>150</v>
      </c>
      <c r="AD415">
        <f t="shared" si="301"/>
        <v>50</v>
      </c>
      <c r="AE415">
        <f t="shared" si="302"/>
        <v>-50</v>
      </c>
      <c r="AF415">
        <f t="shared" si="326"/>
        <v>50</v>
      </c>
      <c r="AG415">
        <f t="shared" si="326"/>
        <v>50</v>
      </c>
      <c r="AH415">
        <f t="shared" si="327"/>
        <v>0</v>
      </c>
      <c r="AI415">
        <f t="shared" si="327"/>
        <v>0</v>
      </c>
      <c r="AJ415">
        <f t="shared" si="327"/>
        <v>0</v>
      </c>
      <c r="AK415">
        <f t="shared" si="327"/>
        <v>0</v>
      </c>
      <c r="AL415">
        <f t="shared" si="327"/>
        <v>0</v>
      </c>
      <c r="AM415">
        <f t="shared" si="328"/>
        <v>0</v>
      </c>
      <c r="AN415">
        <f t="shared" si="295"/>
        <v>0</v>
      </c>
      <c r="AO415">
        <f t="shared" si="329"/>
        <v>0</v>
      </c>
      <c r="AP415">
        <f t="shared" si="329"/>
        <v>0</v>
      </c>
      <c r="AQ415">
        <f t="shared" si="329"/>
        <v>0</v>
      </c>
      <c r="AR415">
        <f t="shared" si="329"/>
        <v>0</v>
      </c>
      <c r="AS415">
        <f t="shared" si="329"/>
        <v>0</v>
      </c>
      <c r="AT415">
        <f t="shared" si="330"/>
        <v>0</v>
      </c>
      <c r="AU415" t="b">
        <f t="shared" si="303"/>
        <v>0</v>
      </c>
      <c r="AV415" t="b">
        <f t="shared" si="304"/>
        <v>1</v>
      </c>
      <c r="AW415" t="b">
        <f t="shared" si="296"/>
        <v>1</v>
      </c>
      <c r="AX415">
        <f t="shared" si="297"/>
        <v>1</v>
      </c>
      <c r="AY415">
        <f t="shared" si="331"/>
        <v>0</v>
      </c>
      <c r="AZ415">
        <f t="shared" si="331"/>
        <v>1</v>
      </c>
      <c r="BA415">
        <f t="shared" si="331"/>
        <v>0</v>
      </c>
      <c r="BB415">
        <f t="shared" si="331"/>
        <v>1</v>
      </c>
      <c r="BC415">
        <f t="shared" si="331"/>
        <v>0</v>
      </c>
      <c r="BD415">
        <f t="shared" si="332"/>
        <v>0</v>
      </c>
      <c r="BE415">
        <f t="shared" si="305"/>
        <v>0</v>
      </c>
      <c r="BF415">
        <f t="shared" si="306"/>
        <v>0</v>
      </c>
      <c r="BG415">
        <f t="shared" si="307"/>
        <v>0</v>
      </c>
      <c r="BH415">
        <f t="shared" si="308"/>
        <v>0</v>
      </c>
      <c r="BI415">
        <f t="shared" si="309"/>
        <v>0</v>
      </c>
      <c r="BJ415">
        <f t="shared" si="310"/>
        <v>0</v>
      </c>
      <c r="BK415">
        <f t="shared" si="311"/>
        <v>0</v>
      </c>
      <c r="BL415">
        <f t="shared" si="312"/>
        <v>1</v>
      </c>
      <c r="BM415">
        <f t="shared" si="313"/>
        <v>0</v>
      </c>
      <c r="BN415">
        <f t="shared" si="314"/>
        <v>1</v>
      </c>
      <c r="BO415">
        <f t="shared" si="315"/>
        <v>0</v>
      </c>
      <c r="BP415">
        <f t="shared" si="316"/>
        <v>1</v>
      </c>
      <c r="BQ415">
        <f t="shared" si="317"/>
        <v>0</v>
      </c>
      <c r="BR415">
        <f t="shared" si="318"/>
        <v>0</v>
      </c>
      <c r="BS415">
        <f t="shared" si="319"/>
        <v>0</v>
      </c>
      <c r="BT415">
        <f t="shared" si="320"/>
        <v>0</v>
      </c>
      <c r="BU415">
        <f t="shared" si="321"/>
        <v>0</v>
      </c>
      <c r="BV415">
        <f t="shared" si="322"/>
        <v>0</v>
      </c>
      <c r="BW415">
        <f t="shared" si="323"/>
        <v>0</v>
      </c>
      <c r="BX415">
        <f t="shared" si="324"/>
        <v>0</v>
      </c>
      <c r="BY415">
        <f t="shared" si="325"/>
        <v>0</v>
      </c>
      <c r="BZ415">
        <v>1</v>
      </c>
    </row>
    <row r="416" spans="1:78" x14ac:dyDescent="0.2">
      <c r="A416">
        <v>5</v>
      </c>
      <c r="B416">
        <v>958</v>
      </c>
      <c r="C416" t="s">
        <v>90</v>
      </c>
      <c r="D416">
        <v>7</v>
      </c>
      <c r="E416">
        <v>100</v>
      </c>
      <c r="F416">
        <v>2</v>
      </c>
      <c r="G416">
        <v>4</v>
      </c>
      <c r="H416">
        <v>4.2699999999999996</v>
      </c>
      <c r="J416">
        <f t="shared" si="298"/>
        <v>0</v>
      </c>
      <c r="K416">
        <f t="shared" si="286"/>
        <v>0</v>
      </c>
      <c r="L416">
        <f t="shared" si="287"/>
        <v>0</v>
      </c>
      <c r="M416">
        <f t="shared" si="288"/>
        <v>0</v>
      </c>
      <c r="N416">
        <f t="shared" si="289"/>
        <v>0</v>
      </c>
      <c r="O416">
        <f t="shared" si="290"/>
        <v>0</v>
      </c>
      <c r="P416">
        <f t="shared" si="291"/>
        <v>0</v>
      </c>
      <c r="Q416">
        <f t="shared" si="292"/>
        <v>1</v>
      </c>
      <c r="R416">
        <f t="shared" si="293"/>
        <v>0</v>
      </c>
      <c r="S416">
        <f>VLOOKUP(D416,[1]stage!A:B,2,TRUE)</f>
        <v>0</v>
      </c>
      <c r="T416">
        <f t="shared" si="299"/>
        <v>0</v>
      </c>
      <c r="U416">
        <v>0</v>
      </c>
      <c r="V416">
        <v>1</v>
      </c>
      <c r="W416">
        <v>0</v>
      </c>
      <c r="X416">
        <v>1</v>
      </c>
      <c r="Y416">
        <v>0</v>
      </c>
      <c r="Z416">
        <v>0</v>
      </c>
      <c r="AA416">
        <f>VLOOKUP(D416,[1]Demand!A:B,2,TRUE)</f>
        <v>321</v>
      </c>
      <c r="AB416">
        <f t="shared" si="294"/>
        <v>19</v>
      </c>
      <c r="AC416">
        <f t="shared" si="300"/>
        <v>200</v>
      </c>
      <c r="AD416">
        <f t="shared" si="301"/>
        <v>-100</v>
      </c>
      <c r="AE416">
        <f t="shared" si="302"/>
        <v>81</v>
      </c>
      <c r="AF416">
        <f t="shared" si="326"/>
        <v>100</v>
      </c>
      <c r="AG416">
        <f t="shared" si="326"/>
        <v>81</v>
      </c>
      <c r="AH416">
        <f t="shared" si="327"/>
        <v>0</v>
      </c>
      <c r="AI416">
        <f t="shared" si="327"/>
        <v>0</v>
      </c>
      <c r="AJ416">
        <f t="shared" si="327"/>
        <v>0</v>
      </c>
      <c r="AK416">
        <f t="shared" si="327"/>
        <v>0</v>
      </c>
      <c r="AL416">
        <f t="shared" si="327"/>
        <v>0</v>
      </c>
      <c r="AM416">
        <f t="shared" si="328"/>
        <v>0</v>
      </c>
      <c r="AN416">
        <f t="shared" si="295"/>
        <v>1</v>
      </c>
      <c r="AO416">
        <f t="shared" si="329"/>
        <v>0</v>
      </c>
      <c r="AP416">
        <f t="shared" si="329"/>
        <v>1</v>
      </c>
      <c r="AQ416">
        <f t="shared" si="329"/>
        <v>0</v>
      </c>
      <c r="AR416">
        <f t="shared" si="329"/>
        <v>1</v>
      </c>
      <c r="AS416">
        <f t="shared" si="329"/>
        <v>0</v>
      </c>
      <c r="AT416">
        <f t="shared" si="330"/>
        <v>0</v>
      </c>
      <c r="AU416" t="b">
        <f t="shared" si="303"/>
        <v>1</v>
      </c>
      <c r="AV416" t="b">
        <f t="shared" si="304"/>
        <v>0</v>
      </c>
      <c r="AW416" t="b">
        <f t="shared" si="296"/>
        <v>1</v>
      </c>
      <c r="AX416">
        <f t="shared" si="297"/>
        <v>1</v>
      </c>
      <c r="AY416">
        <f t="shared" si="331"/>
        <v>0</v>
      </c>
      <c r="AZ416">
        <f t="shared" si="331"/>
        <v>1</v>
      </c>
      <c r="BA416">
        <f t="shared" si="331"/>
        <v>0</v>
      </c>
      <c r="BB416">
        <f t="shared" si="331"/>
        <v>1</v>
      </c>
      <c r="BC416">
        <f t="shared" si="331"/>
        <v>0</v>
      </c>
      <c r="BD416">
        <f t="shared" si="332"/>
        <v>0</v>
      </c>
      <c r="BE416">
        <f t="shared" si="305"/>
        <v>0</v>
      </c>
      <c r="BF416">
        <f t="shared" si="306"/>
        <v>0</v>
      </c>
      <c r="BG416">
        <f t="shared" si="307"/>
        <v>0</v>
      </c>
      <c r="BH416">
        <f t="shared" si="308"/>
        <v>0</v>
      </c>
      <c r="BI416">
        <f t="shared" si="309"/>
        <v>0</v>
      </c>
      <c r="BJ416">
        <f t="shared" si="310"/>
        <v>0</v>
      </c>
      <c r="BK416">
        <f t="shared" si="311"/>
        <v>0</v>
      </c>
      <c r="BL416">
        <f t="shared" si="312"/>
        <v>1</v>
      </c>
      <c r="BM416">
        <f t="shared" si="313"/>
        <v>0</v>
      </c>
      <c r="BN416">
        <f t="shared" si="314"/>
        <v>1</v>
      </c>
      <c r="BO416">
        <f t="shared" si="315"/>
        <v>0</v>
      </c>
      <c r="BP416">
        <f t="shared" si="316"/>
        <v>1</v>
      </c>
      <c r="BQ416">
        <f t="shared" si="317"/>
        <v>0</v>
      </c>
      <c r="BR416">
        <f t="shared" si="318"/>
        <v>0</v>
      </c>
      <c r="BS416">
        <f t="shared" si="319"/>
        <v>0</v>
      </c>
      <c r="BT416">
        <f t="shared" si="320"/>
        <v>0</v>
      </c>
      <c r="BU416">
        <f t="shared" si="321"/>
        <v>0</v>
      </c>
      <c r="BV416">
        <f t="shared" si="322"/>
        <v>0</v>
      </c>
      <c r="BW416">
        <f t="shared" si="323"/>
        <v>0</v>
      </c>
      <c r="BX416">
        <f t="shared" si="324"/>
        <v>0</v>
      </c>
      <c r="BY416">
        <f t="shared" si="325"/>
        <v>0</v>
      </c>
      <c r="BZ416">
        <v>1</v>
      </c>
    </row>
    <row r="417" spans="1:78" x14ac:dyDescent="0.2">
      <c r="A417">
        <v>5</v>
      </c>
      <c r="B417">
        <v>958</v>
      </c>
      <c r="C417" t="s">
        <v>90</v>
      </c>
      <c r="D417">
        <v>8</v>
      </c>
      <c r="E417">
        <v>20</v>
      </c>
      <c r="F417">
        <v>2</v>
      </c>
      <c r="G417">
        <v>4</v>
      </c>
      <c r="H417">
        <v>4.2699999999999996</v>
      </c>
      <c r="J417">
        <f t="shared" si="298"/>
        <v>0</v>
      </c>
      <c r="K417">
        <f t="shared" si="286"/>
        <v>0</v>
      </c>
      <c r="L417">
        <f t="shared" si="287"/>
        <v>0</v>
      </c>
      <c r="M417">
        <f t="shared" si="288"/>
        <v>0</v>
      </c>
      <c r="N417">
        <f t="shared" si="289"/>
        <v>0</v>
      </c>
      <c r="O417">
        <f t="shared" si="290"/>
        <v>0</v>
      </c>
      <c r="P417">
        <f t="shared" si="291"/>
        <v>0</v>
      </c>
      <c r="Q417">
        <f t="shared" si="292"/>
        <v>0</v>
      </c>
      <c r="R417">
        <f t="shared" si="293"/>
        <v>1</v>
      </c>
      <c r="S417">
        <f>VLOOKUP(D417,[1]stage!A:B,2,TRUE)</f>
        <v>0</v>
      </c>
      <c r="T417">
        <f t="shared" si="299"/>
        <v>0</v>
      </c>
      <c r="U417">
        <v>0</v>
      </c>
      <c r="V417">
        <v>1</v>
      </c>
      <c r="W417">
        <v>0</v>
      </c>
      <c r="X417">
        <v>1</v>
      </c>
      <c r="Y417">
        <v>0</v>
      </c>
      <c r="Z417">
        <v>0</v>
      </c>
      <c r="AA417">
        <f>VLOOKUP(D417,[1]Demand!A:B,2,TRUE)</f>
        <v>414</v>
      </c>
      <c r="AB417">
        <f t="shared" si="294"/>
        <v>321</v>
      </c>
      <c r="AC417">
        <f t="shared" si="300"/>
        <v>100</v>
      </c>
      <c r="AD417">
        <f t="shared" si="301"/>
        <v>-80</v>
      </c>
      <c r="AE417">
        <f t="shared" si="302"/>
        <v>-301</v>
      </c>
      <c r="AF417">
        <f t="shared" si="326"/>
        <v>80</v>
      </c>
      <c r="AG417">
        <f t="shared" si="326"/>
        <v>301</v>
      </c>
      <c r="AH417">
        <f t="shared" si="327"/>
        <v>0</v>
      </c>
      <c r="AI417">
        <f t="shared" si="327"/>
        <v>0</v>
      </c>
      <c r="AJ417">
        <f t="shared" si="327"/>
        <v>0</v>
      </c>
      <c r="AK417">
        <f t="shared" si="327"/>
        <v>0</v>
      </c>
      <c r="AL417">
        <f t="shared" si="327"/>
        <v>0</v>
      </c>
      <c r="AM417">
        <f t="shared" si="328"/>
        <v>0</v>
      </c>
      <c r="AN417">
        <f t="shared" si="295"/>
        <v>0</v>
      </c>
      <c r="AO417">
        <f t="shared" si="329"/>
        <v>0</v>
      </c>
      <c r="AP417">
        <f t="shared" si="329"/>
        <v>0</v>
      </c>
      <c r="AQ417">
        <f t="shared" si="329"/>
        <v>0</v>
      </c>
      <c r="AR417">
        <f t="shared" si="329"/>
        <v>0</v>
      </c>
      <c r="AS417">
        <f t="shared" si="329"/>
        <v>0</v>
      </c>
      <c r="AT417">
        <f t="shared" si="330"/>
        <v>0</v>
      </c>
      <c r="AU417" t="b">
        <f t="shared" si="303"/>
        <v>0</v>
      </c>
      <c r="AV417" t="b">
        <f t="shared" si="304"/>
        <v>0</v>
      </c>
      <c r="AW417" t="b">
        <f t="shared" si="296"/>
        <v>0</v>
      </c>
      <c r="AX417">
        <f t="shared" si="297"/>
        <v>0</v>
      </c>
      <c r="AY417">
        <f t="shared" si="331"/>
        <v>0</v>
      </c>
      <c r="AZ417">
        <f t="shared" si="331"/>
        <v>0</v>
      </c>
      <c r="BA417">
        <f t="shared" si="331"/>
        <v>0</v>
      </c>
      <c r="BB417">
        <f t="shared" si="331"/>
        <v>0</v>
      </c>
      <c r="BC417">
        <f t="shared" si="331"/>
        <v>0</v>
      </c>
      <c r="BD417">
        <f t="shared" si="332"/>
        <v>0</v>
      </c>
      <c r="BE417">
        <f t="shared" si="305"/>
        <v>0</v>
      </c>
      <c r="BF417">
        <f t="shared" si="306"/>
        <v>0</v>
      </c>
      <c r="BG417">
        <f t="shared" si="307"/>
        <v>0</v>
      </c>
      <c r="BH417">
        <f t="shared" si="308"/>
        <v>0</v>
      </c>
      <c r="BI417">
        <f t="shared" si="309"/>
        <v>0</v>
      </c>
      <c r="BJ417">
        <f t="shared" si="310"/>
        <v>0</v>
      </c>
      <c r="BK417">
        <f t="shared" si="311"/>
        <v>0</v>
      </c>
      <c r="BL417">
        <f t="shared" si="312"/>
        <v>1</v>
      </c>
      <c r="BM417">
        <f t="shared" si="313"/>
        <v>0</v>
      </c>
      <c r="BN417">
        <f t="shared" si="314"/>
        <v>1</v>
      </c>
      <c r="BO417">
        <f t="shared" si="315"/>
        <v>0</v>
      </c>
      <c r="BP417">
        <f t="shared" si="316"/>
        <v>1</v>
      </c>
      <c r="BQ417">
        <f t="shared" si="317"/>
        <v>0</v>
      </c>
      <c r="BR417">
        <f t="shared" si="318"/>
        <v>0</v>
      </c>
      <c r="BS417">
        <f t="shared" si="319"/>
        <v>0</v>
      </c>
      <c r="BT417">
        <f t="shared" si="320"/>
        <v>0</v>
      </c>
      <c r="BU417">
        <f t="shared" si="321"/>
        <v>0</v>
      </c>
      <c r="BV417">
        <f t="shared" si="322"/>
        <v>0</v>
      </c>
      <c r="BW417">
        <f t="shared" si="323"/>
        <v>0</v>
      </c>
      <c r="BX417">
        <f t="shared" si="324"/>
        <v>0</v>
      </c>
      <c r="BY417">
        <f t="shared" si="325"/>
        <v>0</v>
      </c>
      <c r="BZ417">
        <v>1</v>
      </c>
    </row>
    <row r="418" spans="1:78" x14ac:dyDescent="0.2">
      <c r="A418">
        <v>5</v>
      </c>
      <c r="B418">
        <v>959</v>
      </c>
      <c r="C418" t="s">
        <v>91</v>
      </c>
      <c r="D418">
        <v>1</v>
      </c>
      <c r="E418">
        <v>200</v>
      </c>
      <c r="F418">
        <v>3</v>
      </c>
      <c r="G418">
        <v>6</v>
      </c>
      <c r="H418">
        <v>2.06</v>
      </c>
      <c r="J418">
        <f t="shared" si="298"/>
        <v>1</v>
      </c>
      <c r="K418">
        <f t="shared" si="286"/>
        <v>1</v>
      </c>
      <c r="L418">
        <f t="shared" si="287"/>
        <v>0</v>
      </c>
      <c r="M418">
        <f t="shared" si="288"/>
        <v>0</v>
      </c>
      <c r="N418">
        <f t="shared" si="289"/>
        <v>0</v>
      </c>
      <c r="O418">
        <f t="shared" si="290"/>
        <v>0</v>
      </c>
      <c r="P418">
        <f t="shared" si="291"/>
        <v>0</v>
      </c>
      <c r="Q418">
        <f t="shared" si="292"/>
        <v>0</v>
      </c>
      <c r="R418">
        <f t="shared" si="293"/>
        <v>0</v>
      </c>
      <c r="S418">
        <f>VLOOKUP(D418,[1]stage!A:B,2,TRUE)</f>
        <v>0</v>
      </c>
      <c r="T418">
        <f t="shared" si="299"/>
        <v>0</v>
      </c>
      <c r="U418">
        <v>0</v>
      </c>
      <c r="V418">
        <v>1</v>
      </c>
      <c r="W418">
        <v>0</v>
      </c>
      <c r="X418">
        <v>1</v>
      </c>
      <c r="Y418">
        <v>0</v>
      </c>
      <c r="Z418">
        <v>0</v>
      </c>
      <c r="AA418">
        <f>VLOOKUP(D418,[1]Demand!A:B,2,TRUE)</f>
        <v>423</v>
      </c>
      <c r="AB418">
        <f t="shared" si="294"/>
        <v>414</v>
      </c>
      <c r="AC418">
        <f t="shared" si="300"/>
        <v>20</v>
      </c>
      <c r="AD418">
        <f t="shared" si="301"/>
        <v>180</v>
      </c>
      <c r="AE418">
        <f t="shared" si="302"/>
        <v>-214</v>
      </c>
      <c r="AF418">
        <f t="shared" si="326"/>
        <v>180</v>
      </c>
      <c r="AG418">
        <f t="shared" si="326"/>
        <v>214</v>
      </c>
      <c r="AH418">
        <f t="shared" si="327"/>
        <v>0</v>
      </c>
      <c r="AI418">
        <f t="shared" si="327"/>
        <v>0</v>
      </c>
      <c r="AJ418">
        <f t="shared" si="327"/>
        <v>0</v>
      </c>
      <c r="AK418">
        <f t="shared" si="327"/>
        <v>0</v>
      </c>
      <c r="AL418">
        <f t="shared" si="327"/>
        <v>0</v>
      </c>
      <c r="AM418">
        <f t="shared" si="328"/>
        <v>0</v>
      </c>
      <c r="AN418">
        <f t="shared" si="295"/>
        <v>0</v>
      </c>
      <c r="AO418">
        <f t="shared" si="329"/>
        <v>0</v>
      </c>
      <c r="AP418">
        <f t="shared" si="329"/>
        <v>0</v>
      </c>
      <c r="AQ418">
        <f t="shared" si="329"/>
        <v>0</v>
      </c>
      <c r="AR418">
        <f t="shared" si="329"/>
        <v>0</v>
      </c>
      <c r="AS418">
        <f t="shared" si="329"/>
        <v>0</v>
      </c>
      <c r="AT418">
        <f t="shared" si="330"/>
        <v>0</v>
      </c>
      <c r="AU418" t="b">
        <f t="shared" si="303"/>
        <v>0</v>
      </c>
      <c r="AV418" t="b">
        <f t="shared" si="304"/>
        <v>1</v>
      </c>
      <c r="AW418" t="b">
        <f t="shared" si="296"/>
        <v>1</v>
      </c>
      <c r="AX418">
        <f t="shared" si="297"/>
        <v>1</v>
      </c>
      <c r="AY418">
        <f t="shared" si="331"/>
        <v>0</v>
      </c>
      <c r="AZ418">
        <f t="shared" si="331"/>
        <v>1</v>
      </c>
      <c r="BA418">
        <f t="shared" si="331"/>
        <v>0</v>
      </c>
      <c r="BB418">
        <f t="shared" si="331"/>
        <v>1</v>
      </c>
      <c r="BC418">
        <f t="shared" si="331"/>
        <v>0</v>
      </c>
      <c r="BD418">
        <f t="shared" si="332"/>
        <v>0</v>
      </c>
      <c r="BE418">
        <f t="shared" si="305"/>
        <v>0</v>
      </c>
      <c r="BF418">
        <f t="shared" si="306"/>
        <v>0</v>
      </c>
      <c r="BG418">
        <f t="shared" si="307"/>
        <v>0</v>
      </c>
      <c r="BH418">
        <f t="shared" si="308"/>
        <v>0</v>
      </c>
      <c r="BI418">
        <f t="shared" si="309"/>
        <v>0</v>
      </c>
      <c r="BJ418">
        <f t="shared" si="310"/>
        <v>0</v>
      </c>
      <c r="BK418">
        <f t="shared" si="311"/>
        <v>0</v>
      </c>
      <c r="BL418">
        <f t="shared" si="312"/>
        <v>0</v>
      </c>
      <c r="BM418">
        <f t="shared" si="313"/>
        <v>0</v>
      </c>
      <c r="BN418">
        <f t="shared" si="314"/>
        <v>0</v>
      </c>
      <c r="BO418">
        <f t="shared" si="315"/>
        <v>0</v>
      </c>
      <c r="BP418">
        <f t="shared" si="316"/>
        <v>0</v>
      </c>
      <c r="BQ418">
        <f t="shared" si="317"/>
        <v>0</v>
      </c>
      <c r="BR418">
        <f t="shared" si="318"/>
        <v>0</v>
      </c>
      <c r="BS418">
        <f t="shared" si="319"/>
        <v>1</v>
      </c>
      <c r="BT418">
        <f t="shared" si="320"/>
        <v>0</v>
      </c>
      <c r="BU418">
        <f t="shared" si="321"/>
        <v>1</v>
      </c>
      <c r="BV418">
        <f t="shared" si="322"/>
        <v>0</v>
      </c>
      <c r="BW418">
        <f t="shared" si="323"/>
        <v>1</v>
      </c>
      <c r="BX418">
        <f t="shared" si="324"/>
        <v>0</v>
      </c>
      <c r="BY418">
        <f t="shared" si="325"/>
        <v>0</v>
      </c>
      <c r="BZ418">
        <v>1</v>
      </c>
    </row>
    <row r="419" spans="1:78" x14ac:dyDescent="0.2">
      <c r="A419">
        <v>5</v>
      </c>
      <c r="B419">
        <v>959</v>
      </c>
      <c r="C419" t="s">
        <v>91</v>
      </c>
      <c r="D419">
        <v>2</v>
      </c>
      <c r="E419">
        <v>300</v>
      </c>
      <c r="F419">
        <v>3</v>
      </c>
      <c r="G419">
        <v>6</v>
      </c>
      <c r="H419">
        <v>2.06</v>
      </c>
      <c r="J419">
        <f t="shared" si="298"/>
        <v>1</v>
      </c>
      <c r="K419">
        <f t="shared" si="286"/>
        <v>0</v>
      </c>
      <c r="L419">
        <f t="shared" si="287"/>
        <v>1</v>
      </c>
      <c r="M419">
        <f t="shared" si="288"/>
        <v>0</v>
      </c>
      <c r="N419">
        <f t="shared" si="289"/>
        <v>0</v>
      </c>
      <c r="O419">
        <f t="shared" si="290"/>
        <v>0</v>
      </c>
      <c r="P419">
        <f t="shared" si="291"/>
        <v>0</v>
      </c>
      <c r="Q419">
        <f t="shared" si="292"/>
        <v>0</v>
      </c>
      <c r="R419">
        <f t="shared" si="293"/>
        <v>0</v>
      </c>
      <c r="S419">
        <f>VLOOKUP(D419,[1]stage!A:B,2,TRUE)</f>
        <v>1</v>
      </c>
      <c r="T419">
        <f t="shared" si="299"/>
        <v>1</v>
      </c>
      <c r="U419">
        <v>0</v>
      </c>
      <c r="V419">
        <v>1</v>
      </c>
      <c r="W419">
        <v>0</v>
      </c>
      <c r="X419">
        <v>1</v>
      </c>
      <c r="Y419">
        <v>0</v>
      </c>
      <c r="Z419">
        <v>0</v>
      </c>
      <c r="AA419">
        <f>VLOOKUP(D419,[1]Demand!A:B,2,TRUE)</f>
        <v>152</v>
      </c>
      <c r="AB419">
        <f t="shared" si="294"/>
        <v>423</v>
      </c>
      <c r="AC419">
        <f t="shared" si="300"/>
        <v>200</v>
      </c>
      <c r="AD419">
        <f t="shared" si="301"/>
        <v>100</v>
      </c>
      <c r="AE419">
        <f t="shared" si="302"/>
        <v>-123</v>
      </c>
      <c r="AF419">
        <f t="shared" si="326"/>
        <v>100</v>
      </c>
      <c r="AG419">
        <f t="shared" si="326"/>
        <v>123</v>
      </c>
      <c r="AH419">
        <f t="shared" si="327"/>
        <v>0</v>
      </c>
      <c r="AI419">
        <f t="shared" si="327"/>
        <v>1</v>
      </c>
      <c r="AJ419">
        <f t="shared" si="327"/>
        <v>0</v>
      </c>
      <c r="AK419">
        <f t="shared" si="327"/>
        <v>1</v>
      </c>
      <c r="AL419">
        <f t="shared" si="327"/>
        <v>0</v>
      </c>
      <c r="AM419">
        <f t="shared" si="328"/>
        <v>0</v>
      </c>
      <c r="AN419">
        <f t="shared" si="295"/>
        <v>0</v>
      </c>
      <c r="AO419">
        <f t="shared" si="329"/>
        <v>0</v>
      </c>
      <c r="AP419">
        <f t="shared" si="329"/>
        <v>0</v>
      </c>
      <c r="AQ419">
        <f t="shared" si="329"/>
        <v>0</v>
      </c>
      <c r="AR419">
        <f t="shared" si="329"/>
        <v>0</v>
      </c>
      <c r="AS419">
        <f t="shared" si="329"/>
        <v>0</v>
      </c>
      <c r="AT419">
        <f t="shared" si="330"/>
        <v>0</v>
      </c>
      <c r="AU419" t="b">
        <f t="shared" si="303"/>
        <v>0</v>
      </c>
      <c r="AV419" t="b">
        <f t="shared" si="304"/>
        <v>1</v>
      </c>
      <c r="AW419" t="b">
        <f t="shared" si="296"/>
        <v>1</v>
      </c>
      <c r="AX419">
        <f t="shared" si="297"/>
        <v>1</v>
      </c>
      <c r="AY419">
        <f t="shared" si="331"/>
        <v>0</v>
      </c>
      <c r="AZ419">
        <f t="shared" si="331"/>
        <v>1</v>
      </c>
      <c r="BA419">
        <f t="shared" si="331"/>
        <v>0</v>
      </c>
      <c r="BB419">
        <f t="shared" si="331"/>
        <v>1</v>
      </c>
      <c r="BC419">
        <f t="shared" si="331"/>
        <v>0</v>
      </c>
      <c r="BD419">
        <f t="shared" si="332"/>
        <v>0</v>
      </c>
      <c r="BE419">
        <f t="shared" si="305"/>
        <v>0</v>
      </c>
      <c r="BF419">
        <f t="shared" si="306"/>
        <v>0</v>
      </c>
      <c r="BG419">
        <f t="shared" si="307"/>
        <v>0</v>
      </c>
      <c r="BH419">
        <f t="shared" si="308"/>
        <v>0</v>
      </c>
      <c r="BI419">
        <f t="shared" si="309"/>
        <v>0</v>
      </c>
      <c r="BJ419">
        <f t="shared" si="310"/>
        <v>0</v>
      </c>
      <c r="BK419">
        <f t="shared" si="311"/>
        <v>0</v>
      </c>
      <c r="BL419">
        <f t="shared" si="312"/>
        <v>0</v>
      </c>
      <c r="BM419">
        <f t="shared" si="313"/>
        <v>0</v>
      </c>
      <c r="BN419">
        <f t="shared" si="314"/>
        <v>0</v>
      </c>
      <c r="BO419">
        <f t="shared" si="315"/>
        <v>0</v>
      </c>
      <c r="BP419">
        <f t="shared" si="316"/>
        <v>0</v>
      </c>
      <c r="BQ419">
        <f t="shared" si="317"/>
        <v>0</v>
      </c>
      <c r="BR419">
        <f t="shared" si="318"/>
        <v>0</v>
      </c>
      <c r="BS419">
        <f t="shared" si="319"/>
        <v>1</v>
      </c>
      <c r="BT419">
        <f t="shared" si="320"/>
        <v>0</v>
      </c>
      <c r="BU419">
        <f t="shared" si="321"/>
        <v>1</v>
      </c>
      <c r="BV419">
        <f t="shared" si="322"/>
        <v>0</v>
      </c>
      <c r="BW419">
        <f t="shared" si="323"/>
        <v>1</v>
      </c>
      <c r="BX419">
        <f t="shared" si="324"/>
        <v>0</v>
      </c>
      <c r="BY419">
        <f t="shared" si="325"/>
        <v>0</v>
      </c>
      <c r="BZ419">
        <v>1</v>
      </c>
    </row>
    <row r="420" spans="1:78" x14ac:dyDescent="0.2">
      <c r="A420">
        <v>5</v>
      </c>
      <c r="B420">
        <v>959</v>
      </c>
      <c r="C420" t="s">
        <v>91</v>
      </c>
      <c r="D420">
        <v>3</v>
      </c>
      <c r="E420">
        <v>300</v>
      </c>
      <c r="F420">
        <v>3</v>
      </c>
      <c r="G420">
        <v>6</v>
      </c>
      <c r="H420">
        <v>2.06</v>
      </c>
      <c r="J420">
        <f t="shared" si="298"/>
        <v>1</v>
      </c>
      <c r="K420">
        <f t="shared" si="286"/>
        <v>0</v>
      </c>
      <c r="L420">
        <f t="shared" si="287"/>
        <v>0</v>
      </c>
      <c r="M420">
        <f t="shared" si="288"/>
        <v>1</v>
      </c>
      <c r="N420">
        <f t="shared" si="289"/>
        <v>0</v>
      </c>
      <c r="O420">
        <f t="shared" si="290"/>
        <v>0</v>
      </c>
      <c r="P420">
        <f t="shared" si="291"/>
        <v>0</v>
      </c>
      <c r="Q420">
        <f t="shared" si="292"/>
        <v>0</v>
      </c>
      <c r="R420">
        <f t="shared" si="293"/>
        <v>0</v>
      </c>
      <c r="S420">
        <f>VLOOKUP(D420,[1]stage!A:B,2,TRUE)</f>
        <v>1</v>
      </c>
      <c r="T420">
        <f t="shared" si="299"/>
        <v>1</v>
      </c>
      <c r="U420">
        <v>0</v>
      </c>
      <c r="V420">
        <v>1</v>
      </c>
      <c r="W420">
        <v>0</v>
      </c>
      <c r="X420">
        <v>1</v>
      </c>
      <c r="Y420">
        <v>0</v>
      </c>
      <c r="Z420">
        <v>0</v>
      </c>
      <c r="AA420">
        <f>VLOOKUP(D420,[1]Demand!A:B,2,TRUE)</f>
        <v>9</v>
      </c>
      <c r="AB420">
        <f t="shared" si="294"/>
        <v>152</v>
      </c>
      <c r="AC420">
        <f t="shared" si="300"/>
        <v>300</v>
      </c>
      <c r="AD420">
        <f t="shared" si="301"/>
        <v>0</v>
      </c>
      <c r="AE420">
        <f t="shared" si="302"/>
        <v>148</v>
      </c>
      <c r="AF420">
        <f t="shared" si="326"/>
        <v>0</v>
      </c>
      <c r="AG420">
        <f t="shared" si="326"/>
        <v>148</v>
      </c>
      <c r="AH420">
        <f t="shared" si="327"/>
        <v>0</v>
      </c>
      <c r="AI420">
        <f t="shared" si="327"/>
        <v>1</v>
      </c>
      <c r="AJ420">
        <f t="shared" si="327"/>
        <v>0</v>
      </c>
      <c r="AK420">
        <f t="shared" si="327"/>
        <v>1</v>
      </c>
      <c r="AL420">
        <f t="shared" si="327"/>
        <v>0</v>
      </c>
      <c r="AM420">
        <f t="shared" si="328"/>
        <v>0</v>
      </c>
      <c r="AN420">
        <f t="shared" si="295"/>
        <v>1</v>
      </c>
      <c r="AO420">
        <f t="shared" si="329"/>
        <v>0</v>
      </c>
      <c r="AP420">
        <f t="shared" si="329"/>
        <v>1</v>
      </c>
      <c r="AQ420">
        <f t="shared" si="329"/>
        <v>0</v>
      </c>
      <c r="AR420">
        <f t="shared" si="329"/>
        <v>1</v>
      </c>
      <c r="AS420">
        <f t="shared" si="329"/>
        <v>0</v>
      </c>
      <c r="AT420">
        <f t="shared" si="330"/>
        <v>0</v>
      </c>
      <c r="AU420" t="b">
        <f t="shared" si="303"/>
        <v>0</v>
      </c>
      <c r="AV420" t="b">
        <f t="shared" si="304"/>
        <v>0</v>
      </c>
      <c r="AW420" t="b">
        <f t="shared" si="296"/>
        <v>0</v>
      </c>
      <c r="AX420">
        <f t="shared" si="297"/>
        <v>0</v>
      </c>
      <c r="AY420">
        <f t="shared" si="331"/>
        <v>0</v>
      </c>
      <c r="AZ420">
        <f t="shared" si="331"/>
        <v>0</v>
      </c>
      <c r="BA420">
        <f t="shared" si="331"/>
        <v>0</v>
      </c>
      <c r="BB420">
        <f t="shared" si="331"/>
        <v>0</v>
      </c>
      <c r="BC420">
        <f t="shared" si="331"/>
        <v>0</v>
      </c>
      <c r="BD420">
        <f t="shared" si="332"/>
        <v>0</v>
      </c>
      <c r="BE420">
        <f t="shared" si="305"/>
        <v>0</v>
      </c>
      <c r="BF420">
        <f t="shared" si="306"/>
        <v>0</v>
      </c>
      <c r="BG420">
        <f t="shared" si="307"/>
        <v>0</v>
      </c>
      <c r="BH420">
        <f t="shared" si="308"/>
        <v>0</v>
      </c>
      <c r="BI420">
        <f t="shared" si="309"/>
        <v>0</v>
      </c>
      <c r="BJ420">
        <f t="shared" si="310"/>
        <v>0</v>
      </c>
      <c r="BK420">
        <f t="shared" si="311"/>
        <v>0</v>
      </c>
      <c r="BL420">
        <f t="shared" si="312"/>
        <v>0</v>
      </c>
      <c r="BM420">
        <f t="shared" si="313"/>
        <v>0</v>
      </c>
      <c r="BN420">
        <f t="shared" si="314"/>
        <v>0</v>
      </c>
      <c r="BO420">
        <f t="shared" si="315"/>
        <v>0</v>
      </c>
      <c r="BP420">
        <f t="shared" si="316"/>
        <v>0</v>
      </c>
      <c r="BQ420">
        <f t="shared" si="317"/>
        <v>0</v>
      </c>
      <c r="BR420">
        <f t="shared" si="318"/>
        <v>0</v>
      </c>
      <c r="BS420">
        <f t="shared" si="319"/>
        <v>1</v>
      </c>
      <c r="BT420">
        <f t="shared" si="320"/>
        <v>0</v>
      </c>
      <c r="BU420">
        <f t="shared" si="321"/>
        <v>1</v>
      </c>
      <c r="BV420">
        <f t="shared" si="322"/>
        <v>0</v>
      </c>
      <c r="BW420">
        <f t="shared" si="323"/>
        <v>1</v>
      </c>
      <c r="BX420">
        <f t="shared" si="324"/>
        <v>0</v>
      </c>
      <c r="BY420">
        <f t="shared" si="325"/>
        <v>0</v>
      </c>
      <c r="BZ420">
        <v>1</v>
      </c>
    </row>
    <row r="421" spans="1:78" x14ac:dyDescent="0.2">
      <c r="A421">
        <v>5</v>
      </c>
      <c r="B421">
        <v>959</v>
      </c>
      <c r="C421" t="s">
        <v>91</v>
      </c>
      <c r="D421">
        <v>4</v>
      </c>
      <c r="E421">
        <v>200</v>
      </c>
      <c r="F421">
        <v>3</v>
      </c>
      <c r="G421">
        <v>6</v>
      </c>
      <c r="H421">
        <v>2.06</v>
      </c>
      <c r="J421">
        <f t="shared" si="298"/>
        <v>1</v>
      </c>
      <c r="K421">
        <f t="shared" si="286"/>
        <v>0</v>
      </c>
      <c r="L421">
        <f t="shared" si="287"/>
        <v>0</v>
      </c>
      <c r="M421">
        <f t="shared" si="288"/>
        <v>0</v>
      </c>
      <c r="N421">
        <f t="shared" si="289"/>
        <v>1</v>
      </c>
      <c r="O421">
        <f t="shared" si="290"/>
        <v>0</v>
      </c>
      <c r="P421">
        <f t="shared" si="291"/>
        <v>0</v>
      </c>
      <c r="Q421">
        <f t="shared" si="292"/>
        <v>0</v>
      </c>
      <c r="R421">
        <f t="shared" si="293"/>
        <v>0</v>
      </c>
      <c r="S421">
        <f>VLOOKUP(D421,[1]stage!A:B,2,TRUE)</f>
        <v>0</v>
      </c>
      <c r="T421">
        <f t="shared" si="299"/>
        <v>0</v>
      </c>
      <c r="U421">
        <v>0</v>
      </c>
      <c r="V421">
        <v>1</v>
      </c>
      <c r="W421">
        <v>0</v>
      </c>
      <c r="X421">
        <v>1</v>
      </c>
      <c r="Y421">
        <v>0</v>
      </c>
      <c r="Z421">
        <v>0</v>
      </c>
      <c r="AA421">
        <f>VLOOKUP(D421,[1]Demand!A:B,2,TRUE)</f>
        <v>269</v>
      </c>
      <c r="AB421">
        <f t="shared" si="294"/>
        <v>9</v>
      </c>
      <c r="AC421">
        <f t="shared" si="300"/>
        <v>300</v>
      </c>
      <c r="AD421">
        <f t="shared" si="301"/>
        <v>-100</v>
      </c>
      <c r="AE421">
        <f t="shared" si="302"/>
        <v>191</v>
      </c>
      <c r="AF421">
        <f t="shared" si="326"/>
        <v>100</v>
      </c>
      <c r="AG421">
        <f t="shared" si="326"/>
        <v>191</v>
      </c>
      <c r="AH421">
        <f t="shared" si="327"/>
        <v>0</v>
      </c>
      <c r="AI421">
        <f t="shared" si="327"/>
        <v>0</v>
      </c>
      <c r="AJ421">
        <f t="shared" si="327"/>
        <v>0</v>
      </c>
      <c r="AK421">
        <f t="shared" si="327"/>
        <v>0</v>
      </c>
      <c r="AL421">
        <f t="shared" si="327"/>
        <v>0</v>
      </c>
      <c r="AM421">
        <f t="shared" si="328"/>
        <v>0</v>
      </c>
      <c r="AN421">
        <f t="shared" si="295"/>
        <v>1</v>
      </c>
      <c r="AO421">
        <f t="shared" si="329"/>
        <v>0</v>
      </c>
      <c r="AP421">
        <f t="shared" si="329"/>
        <v>1</v>
      </c>
      <c r="AQ421">
        <f t="shared" si="329"/>
        <v>0</v>
      </c>
      <c r="AR421">
        <f t="shared" si="329"/>
        <v>1</v>
      </c>
      <c r="AS421">
        <f t="shared" si="329"/>
        <v>0</v>
      </c>
      <c r="AT421">
        <f t="shared" si="330"/>
        <v>0</v>
      </c>
      <c r="AU421" t="b">
        <f t="shared" si="303"/>
        <v>1</v>
      </c>
      <c r="AV421" t="b">
        <f t="shared" si="304"/>
        <v>0</v>
      </c>
      <c r="AW421" t="b">
        <f t="shared" si="296"/>
        <v>1</v>
      </c>
      <c r="AX421">
        <f t="shared" si="297"/>
        <v>1</v>
      </c>
      <c r="AY421">
        <f t="shared" si="331"/>
        <v>0</v>
      </c>
      <c r="AZ421">
        <f t="shared" si="331"/>
        <v>1</v>
      </c>
      <c r="BA421">
        <f t="shared" si="331"/>
        <v>0</v>
      </c>
      <c r="BB421">
        <f t="shared" si="331"/>
        <v>1</v>
      </c>
      <c r="BC421">
        <f t="shared" si="331"/>
        <v>0</v>
      </c>
      <c r="BD421">
        <f t="shared" si="332"/>
        <v>0</v>
      </c>
      <c r="BE421">
        <f t="shared" si="305"/>
        <v>0</v>
      </c>
      <c r="BF421">
        <f t="shared" si="306"/>
        <v>0</v>
      </c>
      <c r="BG421">
        <f t="shared" si="307"/>
        <v>0</v>
      </c>
      <c r="BH421">
        <f t="shared" si="308"/>
        <v>0</v>
      </c>
      <c r="BI421">
        <f t="shared" si="309"/>
        <v>0</v>
      </c>
      <c r="BJ421">
        <f t="shared" si="310"/>
        <v>0</v>
      </c>
      <c r="BK421">
        <f t="shared" si="311"/>
        <v>0</v>
      </c>
      <c r="BL421">
        <f t="shared" si="312"/>
        <v>0</v>
      </c>
      <c r="BM421">
        <f t="shared" si="313"/>
        <v>0</v>
      </c>
      <c r="BN421">
        <f t="shared" si="314"/>
        <v>0</v>
      </c>
      <c r="BO421">
        <f t="shared" si="315"/>
        <v>0</v>
      </c>
      <c r="BP421">
        <f t="shared" si="316"/>
        <v>0</v>
      </c>
      <c r="BQ421">
        <f t="shared" si="317"/>
        <v>0</v>
      </c>
      <c r="BR421">
        <f t="shared" si="318"/>
        <v>0</v>
      </c>
      <c r="BS421">
        <f t="shared" si="319"/>
        <v>1</v>
      </c>
      <c r="BT421">
        <f t="shared" si="320"/>
        <v>0</v>
      </c>
      <c r="BU421">
        <f t="shared" si="321"/>
        <v>1</v>
      </c>
      <c r="BV421">
        <f t="shared" si="322"/>
        <v>0</v>
      </c>
      <c r="BW421">
        <f t="shared" si="323"/>
        <v>1</v>
      </c>
      <c r="BX421">
        <f t="shared" si="324"/>
        <v>0</v>
      </c>
      <c r="BY421">
        <f t="shared" si="325"/>
        <v>0</v>
      </c>
      <c r="BZ421">
        <v>1</v>
      </c>
    </row>
    <row r="422" spans="1:78" x14ac:dyDescent="0.2">
      <c r="A422">
        <v>5</v>
      </c>
      <c r="B422">
        <v>959</v>
      </c>
      <c r="C422" t="s">
        <v>91</v>
      </c>
      <c r="D422">
        <v>5</v>
      </c>
      <c r="E422">
        <v>200</v>
      </c>
      <c r="F422">
        <v>3</v>
      </c>
      <c r="G422">
        <v>6</v>
      </c>
      <c r="H422">
        <v>2.06</v>
      </c>
      <c r="J422">
        <f t="shared" si="298"/>
        <v>1</v>
      </c>
      <c r="K422">
        <f t="shared" si="286"/>
        <v>0</v>
      </c>
      <c r="L422">
        <f t="shared" si="287"/>
        <v>0</v>
      </c>
      <c r="M422">
        <f t="shared" si="288"/>
        <v>0</v>
      </c>
      <c r="N422">
        <f t="shared" si="289"/>
        <v>0</v>
      </c>
      <c r="O422">
        <f t="shared" si="290"/>
        <v>1</v>
      </c>
      <c r="P422">
        <f t="shared" si="291"/>
        <v>0</v>
      </c>
      <c r="Q422">
        <f t="shared" si="292"/>
        <v>0</v>
      </c>
      <c r="R422">
        <f t="shared" si="293"/>
        <v>0</v>
      </c>
      <c r="S422">
        <f>VLOOKUP(D422,[1]stage!A:B,2,TRUE)</f>
        <v>0</v>
      </c>
      <c r="T422">
        <f t="shared" si="299"/>
        <v>0</v>
      </c>
      <c r="U422">
        <v>0</v>
      </c>
      <c r="V422">
        <v>1</v>
      </c>
      <c r="W422">
        <v>0</v>
      </c>
      <c r="X422">
        <v>1</v>
      </c>
      <c r="Y422">
        <v>0</v>
      </c>
      <c r="Z422">
        <v>0</v>
      </c>
      <c r="AA422">
        <f>VLOOKUP(D422,[1]Demand!A:B,2,TRUE)</f>
        <v>250</v>
      </c>
      <c r="AB422">
        <f t="shared" si="294"/>
        <v>269</v>
      </c>
      <c r="AC422">
        <f t="shared" si="300"/>
        <v>200</v>
      </c>
      <c r="AD422">
        <f t="shared" si="301"/>
        <v>0</v>
      </c>
      <c r="AE422">
        <f t="shared" si="302"/>
        <v>-69</v>
      </c>
      <c r="AF422">
        <f t="shared" si="326"/>
        <v>0</v>
      </c>
      <c r="AG422">
        <f t="shared" si="326"/>
        <v>69</v>
      </c>
      <c r="AH422">
        <f t="shared" si="327"/>
        <v>0</v>
      </c>
      <c r="AI422">
        <f t="shared" si="327"/>
        <v>0</v>
      </c>
      <c r="AJ422">
        <f t="shared" si="327"/>
        <v>0</v>
      </c>
      <c r="AK422">
        <f t="shared" si="327"/>
        <v>0</v>
      </c>
      <c r="AL422">
        <f t="shared" si="327"/>
        <v>0</v>
      </c>
      <c r="AM422">
        <f t="shared" si="328"/>
        <v>0</v>
      </c>
      <c r="AN422">
        <f t="shared" si="295"/>
        <v>0</v>
      </c>
      <c r="AO422">
        <f t="shared" si="329"/>
        <v>0</v>
      </c>
      <c r="AP422">
        <f t="shared" si="329"/>
        <v>0</v>
      </c>
      <c r="AQ422">
        <f t="shared" si="329"/>
        <v>0</v>
      </c>
      <c r="AR422">
        <f t="shared" si="329"/>
        <v>0</v>
      </c>
      <c r="AS422">
        <f t="shared" si="329"/>
        <v>0</v>
      </c>
      <c r="AT422">
        <f t="shared" si="330"/>
        <v>0</v>
      </c>
      <c r="AU422" t="b">
        <f t="shared" si="303"/>
        <v>0</v>
      </c>
      <c r="AV422" t="b">
        <f t="shared" si="304"/>
        <v>0</v>
      </c>
      <c r="AW422" t="b">
        <f t="shared" si="296"/>
        <v>0</v>
      </c>
      <c r="AX422">
        <f t="shared" si="297"/>
        <v>0</v>
      </c>
      <c r="AY422">
        <f t="shared" si="331"/>
        <v>0</v>
      </c>
      <c r="AZ422">
        <f t="shared" si="331"/>
        <v>0</v>
      </c>
      <c r="BA422">
        <f t="shared" si="331"/>
        <v>0</v>
      </c>
      <c r="BB422">
        <f t="shared" si="331"/>
        <v>0</v>
      </c>
      <c r="BC422">
        <f t="shared" si="331"/>
        <v>0</v>
      </c>
      <c r="BD422">
        <f t="shared" si="332"/>
        <v>0</v>
      </c>
      <c r="BE422">
        <f t="shared" si="305"/>
        <v>0</v>
      </c>
      <c r="BF422">
        <f t="shared" si="306"/>
        <v>0</v>
      </c>
      <c r="BG422">
        <f t="shared" si="307"/>
        <v>0</v>
      </c>
      <c r="BH422">
        <f t="shared" si="308"/>
        <v>0</v>
      </c>
      <c r="BI422">
        <f t="shared" si="309"/>
        <v>0</v>
      </c>
      <c r="BJ422">
        <f t="shared" si="310"/>
        <v>0</v>
      </c>
      <c r="BK422">
        <f t="shared" si="311"/>
        <v>0</v>
      </c>
      <c r="BL422">
        <f t="shared" si="312"/>
        <v>0</v>
      </c>
      <c r="BM422">
        <f t="shared" si="313"/>
        <v>0</v>
      </c>
      <c r="BN422">
        <f t="shared" si="314"/>
        <v>0</v>
      </c>
      <c r="BO422">
        <f t="shared" si="315"/>
        <v>0</v>
      </c>
      <c r="BP422">
        <f t="shared" si="316"/>
        <v>0</v>
      </c>
      <c r="BQ422">
        <f t="shared" si="317"/>
        <v>0</v>
      </c>
      <c r="BR422">
        <f t="shared" si="318"/>
        <v>0</v>
      </c>
      <c r="BS422">
        <f t="shared" si="319"/>
        <v>1</v>
      </c>
      <c r="BT422">
        <f t="shared" si="320"/>
        <v>0</v>
      </c>
      <c r="BU422">
        <f t="shared" si="321"/>
        <v>1</v>
      </c>
      <c r="BV422">
        <f t="shared" si="322"/>
        <v>0</v>
      </c>
      <c r="BW422">
        <f t="shared" si="323"/>
        <v>1</v>
      </c>
      <c r="BX422">
        <f t="shared" si="324"/>
        <v>0</v>
      </c>
      <c r="BY422">
        <f t="shared" si="325"/>
        <v>0</v>
      </c>
      <c r="BZ422">
        <v>1</v>
      </c>
    </row>
    <row r="423" spans="1:78" x14ac:dyDescent="0.2">
      <c r="A423">
        <v>5</v>
      </c>
      <c r="B423">
        <v>959</v>
      </c>
      <c r="C423" t="s">
        <v>91</v>
      </c>
      <c r="D423">
        <v>6</v>
      </c>
      <c r="E423">
        <v>200</v>
      </c>
      <c r="F423">
        <v>3</v>
      </c>
      <c r="G423">
        <v>6</v>
      </c>
      <c r="H423">
        <v>2.06</v>
      </c>
      <c r="J423">
        <f t="shared" si="298"/>
        <v>1</v>
      </c>
      <c r="K423">
        <f t="shared" si="286"/>
        <v>0</v>
      </c>
      <c r="L423">
        <f t="shared" si="287"/>
        <v>0</v>
      </c>
      <c r="M423">
        <f t="shared" si="288"/>
        <v>0</v>
      </c>
      <c r="N423">
        <f t="shared" si="289"/>
        <v>0</v>
      </c>
      <c r="O423">
        <f t="shared" si="290"/>
        <v>0</v>
      </c>
      <c r="P423">
        <f t="shared" si="291"/>
        <v>1</v>
      </c>
      <c r="Q423">
        <f t="shared" si="292"/>
        <v>0</v>
      </c>
      <c r="R423">
        <f t="shared" si="293"/>
        <v>0</v>
      </c>
      <c r="S423">
        <f>VLOOKUP(D423,[1]stage!A:B,2,TRUE)</f>
        <v>0</v>
      </c>
      <c r="T423">
        <f t="shared" si="299"/>
        <v>0</v>
      </c>
      <c r="U423">
        <v>0</v>
      </c>
      <c r="V423">
        <v>1</v>
      </c>
      <c r="W423">
        <v>0</v>
      </c>
      <c r="X423">
        <v>1</v>
      </c>
      <c r="Y423">
        <v>0</v>
      </c>
      <c r="Z423">
        <v>0</v>
      </c>
      <c r="AA423">
        <f>VLOOKUP(D423,[1]Demand!A:B,2,TRUE)</f>
        <v>19</v>
      </c>
      <c r="AB423">
        <f t="shared" si="294"/>
        <v>250</v>
      </c>
      <c r="AC423">
        <f t="shared" si="300"/>
        <v>200</v>
      </c>
      <c r="AD423">
        <f t="shared" si="301"/>
        <v>0</v>
      </c>
      <c r="AE423">
        <f t="shared" si="302"/>
        <v>-50</v>
      </c>
      <c r="AF423">
        <f t="shared" si="326"/>
        <v>0</v>
      </c>
      <c r="AG423">
        <f t="shared" si="326"/>
        <v>50</v>
      </c>
      <c r="AH423">
        <f t="shared" si="327"/>
        <v>0</v>
      </c>
      <c r="AI423">
        <f t="shared" si="327"/>
        <v>0</v>
      </c>
      <c r="AJ423">
        <f t="shared" si="327"/>
        <v>0</v>
      </c>
      <c r="AK423">
        <f t="shared" si="327"/>
        <v>0</v>
      </c>
      <c r="AL423">
        <f t="shared" si="327"/>
        <v>0</v>
      </c>
      <c r="AM423">
        <f t="shared" si="328"/>
        <v>0</v>
      </c>
      <c r="AN423">
        <f t="shared" si="295"/>
        <v>0</v>
      </c>
      <c r="AO423">
        <f t="shared" si="329"/>
        <v>0</v>
      </c>
      <c r="AP423">
        <f t="shared" si="329"/>
        <v>0</v>
      </c>
      <c r="AQ423">
        <f t="shared" si="329"/>
        <v>0</v>
      </c>
      <c r="AR423">
        <f t="shared" si="329"/>
        <v>0</v>
      </c>
      <c r="AS423">
        <f t="shared" si="329"/>
        <v>0</v>
      </c>
      <c r="AT423">
        <f t="shared" si="330"/>
        <v>0</v>
      </c>
      <c r="AU423" t="b">
        <f t="shared" si="303"/>
        <v>0</v>
      </c>
      <c r="AV423" t="b">
        <f t="shared" si="304"/>
        <v>0</v>
      </c>
      <c r="AW423" t="b">
        <f t="shared" si="296"/>
        <v>0</v>
      </c>
      <c r="AX423">
        <f t="shared" si="297"/>
        <v>0</v>
      </c>
      <c r="AY423">
        <f t="shared" si="331"/>
        <v>0</v>
      </c>
      <c r="AZ423">
        <f t="shared" si="331"/>
        <v>0</v>
      </c>
      <c r="BA423">
        <f t="shared" si="331"/>
        <v>0</v>
      </c>
      <c r="BB423">
        <f t="shared" si="331"/>
        <v>0</v>
      </c>
      <c r="BC423">
        <f t="shared" si="331"/>
        <v>0</v>
      </c>
      <c r="BD423">
        <f t="shared" si="332"/>
        <v>0</v>
      </c>
      <c r="BE423">
        <f t="shared" si="305"/>
        <v>0</v>
      </c>
      <c r="BF423">
        <f t="shared" si="306"/>
        <v>0</v>
      </c>
      <c r="BG423">
        <f t="shared" si="307"/>
        <v>0</v>
      </c>
      <c r="BH423">
        <f t="shared" si="308"/>
        <v>0</v>
      </c>
      <c r="BI423">
        <f t="shared" si="309"/>
        <v>0</v>
      </c>
      <c r="BJ423">
        <f t="shared" si="310"/>
        <v>0</v>
      </c>
      <c r="BK423">
        <f t="shared" si="311"/>
        <v>0</v>
      </c>
      <c r="BL423">
        <f t="shared" si="312"/>
        <v>0</v>
      </c>
      <c r="BM423">
        <f t="shared" si="313"/>
        <v>0</v>
      </c>
      <c r="BN423">
        <f t="shared" si="314"/>
        <v>0</v>
      </c>
      <c r="BO423">
        <f t="shared" si="315"/>
        <v>0</v>
      </c>
      <c r="BP423">
        <f t="shared" si="316"/>
        <v>0</v>
      </c>
      <c r="BQ423">
        <f t="shared" si="317"/>
        <v>0</v>
      </c>
      <c r="BR423">
        <f t="shared" si="318"/>
        <v>0</v>
      </c>
      <c r="BS423">
        <f t="shared" si="319"/>
        <v>1</v>
      </c>
      <c r="BT423">
        <f t="shared" si="320"/>
        <v>0</v>
      </c>
      <c r="BU423">
        <f t="shared" si="321"/>
        <v>1</v>
      </c>
      <c r="BV423">
        <f t="shared" si="322"/>
        <v>0</v>
      </c>
      <c r="BW423">
        <f t="shared" si="323"/>
        <v>1</v>
      </c>
      <c r="BX423">
        <f t="shared" si="324"/>
        <v>0</v>
      </c>
      <c r="BY423">
        <f t="shared" si="325"/>
        <v>0</v>
      </c>
      <c r="BZ423">
        <v>1</v>
      </c>
    </row>
    <row r="424" spans="1:78" x14ac:dyDescent="0.2">
      <c r="A424">
        <v>5</v>
      </c>
      <c r="B424">
        <v>959</v>
      </c>
      <c r="C424" t="s">
        <v>91</v>
      </c>
      <c r="D424">
        <v>7</v>
      </c>
      <c r="E424">
        <v>200</v>
      </c>
      <c r="F424">
        <v>3</v>
      </c>
      <c r="G424">
        <v>6</v>
      </c>
      <c r="H424">
        <v>2.06</v>
      </c>
      <c r="J424">
        <f t="shared" si="298"/>
        <v>1</v>
      </c>
      <c r="K424">
        <f t="shared" si="286"/>
        <v>0</v>
      </c>
      <c r="L424">
        <f t="shared" si="287"/>
        <v>0</v>
      </c>
      <c r="M424">
        <f t="shared" si="288"/>
        <v>0</v>
      </c>
      <c r="N424">
        <f t="shared" si="289"/>
        <v>0</v>
      </c>
      <c r="O424">
        <f t="shared" si="290"/>
        <v>0</v>
      </c>
      <c r="P424">
        <f t="shared" si="291"/>
        <v>0</v>
      </c>
      <c r="Q424">
        <f t="shared" si="292"/>
        <v>1</v>
      </c>
      <c r="R424">
        <f t="shared" si="293"/>
        <v>0</v>
      </c>
      <c r="S424">
        <f>VLOOKUP(D424,[1]stage!A:B,2,TRUE)</f>
        <v>0</v>
      </c>
      <c r="T424">
        <f t="shared" si="299"/>
        <v>0</v>
      </c>
      <c r="U424">
        <v>0</v>
      </c>
      <c r="V424">
        <v>1</v>
      </c>
      <c r="W424">
        <v>0</v>
      </c>
      <c r="X424">
        <v>1</v>
      </c>
      <c r="Y424">
        <v>0</v>
      </c>
      <c r="Z424">
        <v>0</v>
      </c>
      <c r="AA424">
        <f>VLOOKUP(D424,[1]Demand!A:B,2,TRUE)</f>
        <v>321</v>
      </c>
      <c r="AB424">
        <f t="shared" si="294"/>
        <v>19</v>
      </c>
      <c r="AC424">
        <f t="shared" si="300"/>
        <v>200</v>
      </c>
      <c r="AD424">
        <f t="shared" si="301"/>
        <v>0</v>
      </c>
      <c r="AE424">
        <f t="shared" si="302"/>
        <v>181</v>
      </c>
      <c r="AF424">
        <f t="shared" si="326"/>
        <v>0</v>
      </c>
      <c r="AG424">
        <f t="shared" si="326"/>
        <v>181</v>
      </c>
      <c r="AH424">
        <f t="shared" si="327"/>
        <v>0</v>
      </c>
      <c r="AI424">
        <f t="shared" si="327"/>
        <v>0</v>
      </c>
      <c r="AJ424">
        <f t="shared" si="327"/>
        <v>0</v>
      </c>
      <c r="AK424">
        <f t="shared" si="327"/>
        <v>0</v>
      </c>
      <c r="AL424">
        <f t="shared" si="327"/>
        <v>0</v>
      </c>
      <c r="AM424">
        <f t="shared" si="328"/>
        <v>0</v>
      </c>
      <c r="AN424">
        <f t="shared" si="295"/>
        <v>1</v>
      </c>
      <c r="AO424">
        <f t="shared" si="329"/>
        <v>0</v>
      </c>
      <c r="AP424">
        <f t="shared" si="329"/>
        <v>1</v>
      </c>
      <c r="AQ424">
        <f t="shared" si="329"/>
        <v>0</v>
      </c>
      <c r="AR424">
        <f t="shared" si="329"/>
        <v>1</v>
      </c>
      <c r="AS424">
        <f t="shared" si="329"/>
        <v>0</v>
      </c>
      <c r="AT424">
        <f t="shared" si="330"/>
        <v>0</v>
      </c>
      <c r="AU424" t="b">
        <f t="shared" si="303"/>
        <v>0</v>
      </c>
      <c r="AV424" t="b">
        <f t="shared" si="304"/>
        <v>0</v>
      </c>
      <c r="AW424" t="b">
        <f t="shared" si="296"/>
        <v>0</v>
      </c>
      <c r="AX424">
        <f t="shared" si="297"/>
        <v>0</v>
      </c>
      <c r="AY424">
        <f t="shared" si="331"/>
        <v>0</v>
      </c>
      <c r="AZ424">
        <f t="shared" si="331"/>
        <v>0</v>
      </c>
      <c r="BA424">
        <f t="shared" si="331"/>
        <v>0</v>
      </c>
      <c r="BB424">
        <f t="shared" si="331"/>
        <v>0</v>
      </c>
      <c r="BC424">
        <f t="shared" si="331"/>
        <v>0</v>
      </c>
      <c r="BD424">
        <f t="shared" si="332"/>
        <v>0</v>
      </c>
      <c r="BE424">
        <f t="shared" si="305"/>
        <v>0</v>
      </c>
      <c r="BF424">
        <f t="shared" si="306"/>
        <v>0</v>
      </c>
      <c r="BG424">
        <f t="shared" si="307"/>
        <v>0</v>
      </c>
      <c r="BH424">
        <f t="shared" si="308"/>
        <v>0</v>
      </c>
      <c r="BI424">
        <f t="shared" si="309"/>
        <v>0</v>
      </c>
      <c r="BJ424">
        <f t="shared" si="310"/>
        <v>0</v>
      </c>
      <c r="BK424">
        <f t="shared" si="311"/>
        <v>0</v>
      </c>
      <c r="BL424">
        <f t="shared" si="312"/>
        <v>0</v>
      </c>
      <c r="BM424">
        <f t="shared" si="313"/>
        <v>0</v>
      </c>
      <c r="BN424">
        <f t="shared" si="314"/>
        <v>0</v>
      </c>
      <c r="BO424">
        <f t="shared" si="315"/>
        <v>0</v>
      </c>
      <c r="BP424">
        <f t="shared" si="316"/>
        <v>0</v>
      </c>
      <c r="BQ424">
        <f t="shared" si="317"/>
        <v>0</v>
      </c>
      <c r="BR424">
        <f t="shared" si="318"/>
        <v>0</v>
      </c>
      <c r="BS424">
        <f t="shared" si="319"/>
        <v>1</v>
      </c>
      <c r="BT424">
        <f t="shared" si="320"/>
        <v>0</v>
      </c>
      <c r="BU424">
        <f t="shared" si="321"/>
        <v>1</v>
      </c>
      <c r="BV424">
        <f t="shared" si="322"/>
        <v>0</v>
      </c>
      <c r="BW424">
        <f t="shared" si="323"/>
        <v>1</v>
      </c>
      <c r="BX424">
        <f t="shared" si="324"/>
        <v>0</v>
      </c>
      <c r="BY424">
        <f t="shared" si="325"/>
        <v>0</v>
      </c>
      <c r="BZ424">
        <v>1</v>
      </c>
    </row>
    <row r="425" spans="1:78" x14ac:dyDescent="0.2">
      <c r="A425">
        <v>5</v>
      </c>
      <c r="B425">
        <v>959</v>
      </c>
      <c r="C425" t="s">
        <v>91</v>
      </c>
      <c r="D425">
        <v>8</v>
      </c>
      <c r="E425">
        <v>150</v>
      </c>
      <c r="F425">
        <v>3</v>
      </c>
      <c r="G425">
        <v>6</v>
      </c>
      <c r="H425">
        <v>2.06</v>
      </c>
      <c r="J425">
        <f t="shared" si="298"/>
        <v>1</v>
      </c>
      <c r="K425">
        <f t="shared" si="286"/>
        <v>0</v>
      </c>
      <c r="L425">
        <f t="shared" si="287"/>
        <v>0</v>
      </c>
      <c r="M425">
        <f t="shared" si="288"/>
        <v>0</v>
      </c>
      <c r="N425">
        <f t="shared" si="289"/>
        <v>0</v>
      </c>
      <c r="O425">
        <f t="shared" si="290"/>
        <v>0</v>
      </c>
      <c r="P425">
        <f t="shared" si="291"/>
        <v>0</v>
      </c>
      <c r="Q425">
        <f t="shared" si="292"/>
        <v>0</v>
      </c>
      <c r="R425">
        <f t="shared" si="293"/>
        <v>1</v>
      </c>
      <c r="S425">
        <f>VLOOKUP(D425,[1]stage!A:B,2,TRUE)</f>
        <v>0</v>
      </c>
      <c r="T425">
        <f t="shared" si="299"/>
        <v>0</v>
      </c>
      <c r="U425">
        <v>0</v>
      </c>
      <c r="V425">
        <v>1</v>
      </c>
      <c r="W425">
        <v>0</v>
      </c>
      <c r="X425">
        <v>1</v>
      </c>
      <c r="Y425">
        <v>0</v>
      </c>
      <c r="Z425">
        <v>0</v>
      </c>
      <c r="AA425">
        <f>VLOOKUP(D425,[1]Demand!A:B,2,TRUE)</f>
        <v>414</v>
      </c>
      <c r="AB425">
        <f t="shared" si="294"/>
        <v>321</v>
      </c>
      <c r="AC425">
        <f t="shared" si="300"/>
        <v>200</v>
      </c>
      <c r="AD425">
        <f t="shared" si="301"/>
        <v>-50</v>
      </c>
      <c r="AE425">
        <f t="shared" si="302"/>
        <v>-171</v>
      </c>
      <c r="AF425">
        <f t="shared" si="326"/>
        <v>50</v>
      </c>
      <c r="AG425">
        <f t="shared" si="326"/>
        <v>171</v>
      </c>
      <c r="AH425">
        <f t="shared" si="327"/>
        <v>0</v>
      </c>
      <c r="AI425">
        <f t="shared" si="327"/>
        <v>0</v>
      </c>
      <c r="AJ425">
        <f t="shared" si="327"/>
        <v>0</v>
      </c>
      <c r="AK425">
        <f t="shared" si="327"/>
        <v>0</v>
      </c>
      <c r="AL425">
        <f t="shared" si="327"/>
        <v>0</v>
      </c>
      <c r="AM425">
        <f t="shared" si="328"/>
        <v>0</v>
      </c>
      <c r="AN425">
        <f t="shared" si="295"/>
        <v>0</v>
      </c>
      <c r="AO425">
        <f t="shared" si="329"/>
        <v>0</v>
      </c>
      <c r="AP425">
        <f t="shared" si="329"/>
        <v>0</v>
      </c>
      <c r="AQ425">
        <f t="shared" si="329"/>
        <v>0</v>
      </c>
      <c r="AR425">
        <f t="shared" si="329"/>
        <v>0</v>
      </c>
      <c r="AS425">
        <f t="shared" si="329"/>
        <v>0</v>
      </c>
      <c r="AT425">
        <f t="shared" si="330"/>
        <v>0</v>
      </c>
      <c r="AU425" t="b">
        <f t="shared" si="303"/>
        <v>0</v>
      </c>
      <c r="AV425" t="b">
        <f t="shared" si="304"/>
        <v>0</v>
      </c>
      <c r="AW425" t="b">
        <f t="shared" si="296"/>
        <v>0</v>
      </c>
      <c r="AX425">
        <f t="shared" si="297"/>
        <v>0</v>
      </c>
      <c r="AY425">
        <f t="shared" si="331"/>
        <v>0</v>
      </c>
      <c r="AZ425">
        <f t="shared" si="331"/>
        <v>0</v>
      </c>
      <c r="BA425">
        <f t="shared" si="331"/>
        <v>0</v>
      </c>
      <c r="BB425">
        <f t="shared" si="331"/>
        <v>0</v>
      </c>
      <c r="BC425">
        <f t="shared" si="331"/>
        <v>0</v>
      </c>
      <c r="BD425">
        <f t="shared" si="332"/>
        <v>0</v>
      </c>
      <c r="BE425">
        <f t="shared" si="305"/>
        <v>0</v>
      </c>
      <c r="BF425">
        <f t="shared" si="306"/>
        <v>0</v>
      </c>
      <c r="BG425">
        <f t="shared" si="307"/>
        <v>0</v>
      </c>
      <c r="BH425">
        <f t="shared" si="308"/>
        <v>0</v>
      </c>
      <c r="BI425">
        <f t="shared" si="309"/>
        <v>0</v>
      </c>
      <c r="BJ425">
        <f t="shared" si="310"/>
        <v>0</v>
      </c>
      <c r="BK425">
        <f t="shared" si="311"/>
        <v>0</v>
      </c>
      <c r="BL425">
        <f t="shared" si="312"/>
        <v>0</v>
      </c>
      <c r="BM425">
        <f t="shared" si="313"/>
        <v>0</v>
      </c>
      <c r="BN425">
        <f t="shared" si="314"/>
        <v>0</v>
      </c>
      <c r="BO425">
        <f t="shared" si="315"/>
        <v>0</v>
      </c>
      <c r="BP425">
        <f t="shared" si="316"/>
        <v>0</v>
      </c>
      <c r="BQ425">
        <f t="shared" si="317"/>
        <v>0</v>
      </c>
      <c r="BR425">
        <f t="shared" si="318"/>
        <v>0</v>
      </c>
      <c r="BS425">
        <f t="shared" si="319"/>
        <v>1</v>
      </c>
      <c r="BT425">
        <f t="shared" si="320"/>
        <v>0</v>
      </c>
      <c r="BU425">
        <f t="shared" si="321"/>
        <v>1</v>
      </c>
      <c r="BV425">
        <f t="shared" si="322"/>
        <v>0</v>
      </c>
      <c r="BW425">
        <f t="shared" si="323"/>
        <v>1</v>
      </c>
      <c r="BX425">
        <f t="shared" si="324"/>
        <v>0</v>
      </c>
      <c r="BY425">
        <f t="shared" si="325"/>
        <v>0</v>
      </c>
      <c r="BZ425">
        <v>1</v>
      </c>
    </row>
    <row r="426" spans="1:78" x14ac:dyDescent="0.2">
      <c r="A426">
        <v>5</v>
      </c>
      <c r="B426">
        <v>960</v>
      </c>
      <c r="C426" t="s">
        <v>92</v>
      </c>
      <c r="D426">
        <v>1</v>
      </c>
      <c r="E426">
        <v>250</v>
      </c>
      <c r="F426">
        <v>3</v>
      </c>
      <c r="G426">
        <v>7</v>
      </c>
      <c r="H426">
        <v>2.37</v>
      </c>
      <c r="J426">
        <f t="shared" si="298"/>
        <v>1</v>
      </c>
      <c r="K426">
        <f t="shared" si="286"/>
        <v>1</v>
      </c>
      <c r="L426">
        <f t="shared" si="287"/>
        <v>0</v>
      </c>
      <c r="M426">
        <f t="shared" si="288"/>
        <v>0</v>
      </c>
      <c r="N426">
        <f t="shared" si="289"/>
        <v>0</v>
      </c>
      <c r="O426">
        <f t="shared" si="290"/>
        <v>0</v>
      </c>
      <c r="P426">
        <f t="shared" si="291"/>
        <v>0</v>
      </c>
      <c r="Q426">
        <f t="shared" si="292"/>
        <v>0</v>
      </c>
      <c r="R426">
        <f t="shared" si="293"/>
        <v>0</v>
      </c>
      <c r="S426">
        <f>VLOOKUP(D426,[1]stage!A:B,2,TRUE)</f>
        <v>0</v>
      </c>
      <c r="T426">
        <f t="shared" si="299"/>
        <v>0</v>
      </c>
      <c r="U426">
        <v>0</v>
      </c>
      <c r="V426">
        <v>1</v>
      </c>
      <c r="W426">
        <v>0</v>
      </c>
      <c r="X426">
        <v>1</v>
      </c>
      <c r="Y426">
        <v>0</v>
      </c>
      <c r="Z426">
        <v>0</v>
      </c>
      <c r="AA426">
        <f>VLOOKUP(D426,[1]Demand!A:B,2,TRUE)</f>
        <v>423</v>
      </c>
      <c r="AB426">
        <f t="shared" si="294"/>
        <v>414</v>
      </c>
      <c r="AC426">
        <f t="shared" si="300"/>
        <v>150</v>
      </c>
      <c r="AD426">
        <f t="shared" si="301"/>
        <v>100</v>
      </c>
      <c r="AE426">
        <f t="shared" si="302"/>
        <v>-164</v>
      </c>
      <c r="AF426">
        <f t="shared" si="326"/>
        <v>100</v>
      </c>
      <c r="AG426">
        <f t="shared" si="326"/>
        <v>164</v>
      </c>
      <c r="AH426">
        <f t="shared" si="327"/>
        <v>0</v>
      </c>
      <c r="AI426">
        <f t="shared" si="327"/>
        <v>0</v>
      </c>
      <c r="AJ426">
        <f t="shared" si="327"/>
        <v>0</v>
      </c>
      <c r="AK426">
        <f t="shared" si="327"/>
        <v>0</v>
      </c>
      <c r="AL426">
        <f t="shared" si="327"/>
        <v>0</v>
      </c>
      <c r="AM426">
        <f t="shared" si="328"/>
        <v>0</v>
      </c>
      <c r="AN426">
        <f t="shared" si="295"/>
        <v>0</v>
      </c>
      <c r="AO426">
        <f t="shared" si="329"/>
        <v>0</v>
      </c>
      <c r="AP426">
        <f t="shared" si="329"/>
        <v>0</v>
      </c>
      <c r="AQ426">
        <f t="shared" si="329"/>
        <v>0</v>
      </c>
      <c r="AR426">
        <f t="shared" si="329"/>
        <v>0</v>
      </c>
      <c r="AS426">
        <f t="shared" si="329"/>
        <v>0</v>
      </c>
      <c r="AT426">
        <f t="shared" si="330"/>
        <v>0</v>
      </c>
      <c r="AU426" t="b">
        <f t="shared" si="303"/>
        <v>0</v>
      </c>
      <c r="AV426" t="b">
        <f t="shared" si="304"/>
        <v>1</v>
      </c>
      <c r="AW426" t="b">
        <f t="shared" si="296"/>
        <v>1</v>
      </c>
      <c r="AX426">
        <f t="shared" si="297"/>
        <v>1</v>
      </c>
      <c r="AY426">
        <f t="shared" si="331"/>
        <v>0</v>
      </c>
      <c r="AZ426">
        <f t="shared" si="331"/>
        <v>1</v>
      </c>
      <c r="BA426">
        <f t="shared" si="331"/>
        <v>0</v>
      </c>
      <c r="BB426">
        <f t="shared" si="331"/>
        <v>1</v>
      </c>
      <c r="BC426">
        <f t="shared" si="331"/>
        <v>0</v>
      </c>
      <c r="BD426">
        <f t="shared" si="332"/>
        <v>0</v>
      </c>
      <c r="BE426">
        <f t="shared" si="305"/>
        <v>0</v>
      </c>
      <c r="BF426">
        <f t="shared" si="306"/>
        <v>0</v>
      </c>
      <c r="BG426">
        <f t="shared" si="307"/>
        <v>0</v>
      </c>
      <c r="BH426">
        <f t="shared" si="308"/>
        <v>0</v>
      </c>
      <c r="BI426">
        <f t="shared" si="309"/>
        <v>0</v>
      </c>
      <c r="BJ426">
        <f t="shared" si="310"/>
        <v>0</v>
      </c>
      <c r="BK426">
        <f t="shared" si="311"/>
        <v>0</v>
      </c>
      <c r="BL426">
        <f t="shared" si="312"/>
        <v>0</v>
      </c>
      <c r="BM426">
        <f t="shared" si="313"/>
        <v>0</v>
      </c>
      <c r="BN426">
        <f t="shared" si="314"/>
        <v>0</v>
      </c>
      <c r="BO426">
        <f t="shared" si="315"/>
        <v>0</v>
      </c>
      <c r="BP426">
        <f t="shared" si="316"/>
        <v>0</v>
      </c>
      <c r="BQ426">
        <f t="shared" si="317"/>
        <v>0</v>
      </c>
      <c r="BR426">
        <f t="shared" si="318"/>
        <v>0</v>
      </c>
      <c r="BS426">
        <f t="shared" si="319"/>
        <v>1</v>
      </c>
      <c r="BT426">
        <f t="shared" si="320"/>
        <v>0</v>
      </c>
      <c r="BU426">
        <f t="shared" si="321"/>
        <v>1</v>
      </c>
      <c r="BV426">
        <f t="shared" si="322"/>
        <v>0</v>
      </c>
      <c r="BW426">
        <f t="shared" si="323"/>
        <v>1</v>
      </c>
      <c r="BX426">
        <f t="shared" si="324"/>
        <v>0</v>
      </c>
      <c r="BY426">
        <f t="shared" si="325"/>
        <v>0</v>
      </c>
      <c r="BZ426">
        <v>1</v>
      </c>
    </row>
    <row r="427" spans="1:78" x14ac:dyDescent="0.2">
      <c r="A427">
        <v>5</v>
      </c>
      <c r="B427">
        <v>960</v>
      </c>
      <c r="C427" t="s">
        <v>92</v>
      </c>
      <c r="D427">
        <v>2</v>
      </c>
      <c r="E427">
        <v>400</v>
      </c>
      <c r="F427">
        <v>3</v>
      </c>
      <c r="G427">
        <v>7</v>
      </c>
      <c r="H427">
        <v>2.37</v>
      </c>
      <c r="J427">
        <f t="shared" si="298"/>
        <v>1</v>
      </c>
      <c r="K427">
        <f t="shared" si="286"/>
        <v>0</v>
      </c>
      <c r="L427">
        <f t="shared" si="287"/>
        <v>1</v>
      </c>
      <c r="M427">
        <f t="shared" si="288"/>
        <v>0</v>
      </c>
      <c r="N427">
        <f t="shared" si="289"/>
        <v>0</v>
      </c>
      <c r="O427">
        <f t="shared" si="290"/>
        <v>0</v>
      </c>
      <c r="P427">
        <f t="shared" si="291"/>
        <v>0</v>
      </c>
      <c r="Q427">
        <f t="shared" si="292"/>
        <v>0</v>
      </c>
      <c r="R427">
        <f t="shared" si="293"/>
        <v>0</v>
      </c>
      <c r="S427">
        <f>VLOOKUP(D427,[1]stage!A:B,2,TRUE)</f>
        <v>1</v>
      </c>
      <c r="T427">
        <f t="shared" si="299"/>
        <v>1</v>
      </c>
      <c r="U427">
        <v>0</v>
      </c>
      <c r="V427">
        <v>1</v>
      </c>
      <c r="W427">
        <v>0</v>
      </c>
      <c r="X427">
        <v>1</v>
      </c>
      <c r="Y427">
        <v>0</v>
      </c>
      <c r="Z427">
        <v>0</v>
      </c>
      <c r="AA427">
        <f>VLOOKUP(D427,[1]Demand!A:B,2,TRUE)</f>
        <v>152</v>
      </c>
      <c r="AB427">
        <f t="shared" si="294"/>
        <v>423</v>
      </c>
      <c r="AC427">
        <f t="shared" si="300"/>
        <v>250</v>
      </c>
      <c r="AD427">
        <f t="shared" si="301"/>
        <v>150</v>
      </c>
      <c r="AE427">
        <f t="shared" si="302"/>
        <v>-23</v>
      </c>
      <c r="AF427">
        <f t="shared" si="326"/>
        <v>150</v>
      </c>
      <c r="AG427">
        <f t="shared" si="326"/>
        <v>23</v>
      </c>
      <c r="AH427">
        <f t="shared" si="327"/>
        <v>0</v>
      </c>
      <c r="AI427">
        <f t="shared" si="327"/>
        <v>1</v>
      </c>
      <c r="AJ427">
        <f t="shared" si="327"/>
        <v>0</v>
      </c>
      <c r="AK427">
        <f t="shared" si="327"/>
        <v>1</v>
      </c>
      <c r="AL427">
        <f t="shared" si="327"/>
        <v>0</v>
      </c>
      <c r="AM427">
        <f t="shared" si="328"/>
        <v>0</v>
      </c>
      <c r="AN427">
        <f t="shared" si="295"/>
        <v>0</v>
      </c>
      <c r="AO427">
        <f t="shared" si="329"/>
        <v>0</v>
      </c>
      <c r="AP427">
        <f t="shared" si="329"/>
        <v>0</v>
      </c>
      <c r="AQ427">
        <f t="shared" si="329"/>
        <v>0</v>
      </c>
      <c r="AR427">
        <f t="shared" si="329"/>
        <v>0</v>
      </c>
      <c r="AS427">
        <f t="shared" si="329"/>
        <v>0</v>
      </c>
      <c r="AT427">
        <f t="shared" si="330"/>
        <v>0</v>
      </c>
      <c r="AU427" t="b">
        <f t="shared" si="303"/>
        <v>0</v>
      </c>
      <c r="AV427" t="b">
        <f t="shared" si="304"/>
        <v>1</v>
      </c>
      <c r="AW427" t="b">
        <f t="shared" si="296"/>
        <v>1</v>
      </c>
      <c r="AX427">
        <f t="shared" si="297"/>
        <v>1</v>
      </c>
      <c r="AY427">
        <f t="shared" si="331"/>
        <v>0</v>
      </c>
      <c r="AZ427">
        <f t="shared" si="331"/>
        <v>1</v>
      </c>
      <c r="BA427">
        <f t="shared" si="331"/>
        <v>0</v>
      </c>
      <c r="BB427">
        <f t="shared" si="331"/>
        <v>1</v>
      </c>
      <c r="BC427">
        <f t="shared" si="331"/>
        <v>0</v>
      </c>
      <c r="BD427">
        <f t="shared" si="332"/>
        <v>0</v>
      </c>
      <c r="BE427">
        <f t="shared" si="305"/>
        <v>0</v>
      </c>
      <c r="BF427">
        <f t="shared" si="306"/>
        <v>0</v>
      </c>
      <c r="BG427">
        <f t="shared" si="307"/>
        <v>0</v>
      </c>
      <c r="BH427">
        <f t="shared" si="308"/>
        <v>0</v>
      </c>
      <c r="BI427">
        <f t="shared" si="309"/>
        <v>0</v>
      </c>
      <c r="BJ427">
        <f t="shared" si="310"/>
        <v>0</v>
      </c>
      <c r="BK427">
        <f t="shared" si="311"/>
        <v>0</v>
      </c>
      <c r="BL427">
        <f t="shared" si="312"/>
        <v>0</v>
      </c>
      <c r="BM427">
        <f t="shared" si="313"/>
        <v>0</v>
      </c>
      <c r="BN427">
        <f t="shared" si="314"/>
        <v>0</v>
      </c>
      <c r="BO427">
        <f t="shared" si="315"/>
        <v>0</v>
      </c>
      <c r="BP427">
        <f t="shared" si="316"/>
        <v>0</v>
      </c>
      <c r="BQ427">
        <f t="shared" si="317"/>
        <v>0</v>
      </c>
      <c r="BR427">
        <f t="shared" si="318"/>
        <v>0</v>
      </c>
      <c r="BS427">
        <f t="shared" si="319"/>
        <v>1</v>
      </c>
      <c r="BT427">
        <f t="shared" si="320"/>
        <v>0</v>
      </c>
      <c r="BU427">
        <f t="shared" si="321"/>
        <v>1</v>
      </c>
      <c r="BV427">
        <f t="shared" si="322"/>
        <v>0</v>
      </c>
      <c r="BW427">
        <f t="shared" si="323"/>
        <v>1</v>
      </c>
      <c r="BX427">
        <f t="shared" si="324"/>
        <v>0</v>
      </c>
      <c r="BY427">
        <f t="shared" si="325"/>
        <v>0</v>
      </c>
      <c r="BZ427">
        <v>1</v>
      </c>
    </row>
    <row r="428" spans="1:78" x14ac:dyDescent="0.2">
      <c r="A428">
        <v>5</v>
      </c>
      <c r="B428">
        <v>960</v>
      </c>
      <c r="C428" t="s">
        <v>92</v>
      </c>
      <c r="D428">
        <v>3</v>
      </c>
      <c r="E428">
        <v>250</v>
      </c>
      <c r="F428">
        <v>3</v>
      </c>
      <c r="G428">
        <v>7</v>
      </c>
      <c r="H428">
        <v>2.37</v>
      </c>
      <c r="J428">
        <f t="shared" si="298"/>
        <v>1</v>
      </c>
      <c r="K428">
        <f t="shared" si="286"/>
        <v>0</v>
      </c>
      <c r="L428">
        <f t="shared" si="287"/>
        <v>0</v>
      </c>
      <c r="M428">
        <f t="shared" si="288"/>
        <v>1</v>
      </c>
      <c r="N428">
        <f t="shared" si="289"/>
        <v>0</v>
      </c>
      <c r="O428">
        <f t="shared" si="290"/>
        <v>0</v>
      </c>
      <c r="P428">
        <f t="shared" si="291"/>
        <v>0</v>
      </c>
      <c r="Q428">
        <f t="shared" si="292"/>
        <v>0</v>
      </c>
      <c r="R428">
        <f t="shared" si="293"/>
        <v>0</v>
      </c>
      <c r="S428">
        <f>VLOOKUP(D428,[1]stage!A:B,2,TRUE)</f>
        <v>1</v>
      </c>
      <c r="T428">
        <f t="shared" si="299"/>
        <v>1</v>
      </c>
      <c r="U428">
        <v>0</v>
      </c>
      <c r="V428">
        <v>1</v>
      </c>
      <c r="W428">
        <v>0</v>
      </c>
      <c r="X428">
        <v>1</v>
      </c>
      <c r="Y428">
        <v>0</v>
      </c>
      <c r="Z428">
        <v>0</v>
      </c>
      <c r="AA428">
        <f>VLOOKUP(D428,[1]Demand!A:B,2,TRUE)</f>
        <v>9</v>
      </c>
      <c r="AB428">
        <f t="shared" si="294"/>
        <v>152</v>
      </c>
      <c r="AC428">
        <f t="shared" si="300"/>
        <v>400</v>
      </c>
      <c r="AD428">
        <f t="shared" si="301"/>
        <v>-150</v>
      </c>
      <c r="AE428">
        <f t="shared" si="302"/>
        <v>98</v>
      </c>
      <c r="AF428">
        <f t="shared" si="326"/>
        <v>150</v>
      </c>
      <c r="AG428">
        <f t="shared" si="326"/>
        <v>98</v>
      </c>
      <c r="AH428">
        <f t="shared" si="327"/>
        <v>0</v>
      </c>
      <c r="AI428">
        <f t="shared" si="327"/>
        <v>1</v>
      </c>
      <c r="AJ428">
        <f t="shared" si="327"/>
        <v>0</v>
      </c>
      <c r="AK428">
        <f t="shared" si="327"/>
        <v>1</v>
      </c>
      <c r="AL428">
        <f t="shared" si="327"/>
        <v>0</v>
      </c>
      <c r="AM428">
        <f t="shared" si="328"/>
        <v>0</v>
      </c>
      <c r="AN428">
        <f t="shared" si="295"/>
        <v>1</v>
      </c>
      <c r="AO428">
        <f t="shared" si="329"/>
        <v>0</v>
      </c>
      <c r="AP428">
        <f t="shared" si="329"/>
        <v>1</v>
      </c>
      <c r="AQ428">
        <f t="shared" si="329"/>
        <v>0</v>
      </c>
      <c r="AR428">
        <f t="shared" si="329"/>
        <v>1</v>
      </c>
      <c r="AS428">
        <f t="shared" si="329"/>
        <v>0</v>
      </c>
      <c r="AT428">
        <f t="shared" si="330"/>
        <v>0</v>
      </c>
      <c r="AU428" t="b">
        <f t="shared" si="303"/>
        <v>1</v>
      </c>
      <c r="AV428" t="b">
        <f t="shared" si="304"/>
        <v>0</v>
      </c>
      <c r="AW428" t="b">
        <f t="shared" si="296"/>
        <v>1</v>
      </c>
      <c r="AX428">
        <f t="shared" si="297"/>
        <v>1</v>
      </c>
      <c r="AY428">
        <f t="shared" si="331"/>
        <v>0</v>
      </c>
      <c r="AZ428">
        <f t="shared" si="331"/>
        <v>1</v>
      </c>
      <c r="BA428">
        <f t="shared" si="331"/>
        <v>0</v>
      </c>
      <c r="BB428">
        <f t="shared" si="331"/>
        <v>1</v>
      </c>
      <c r="BC428">
        <f t="shared" si="331"/>
        <v>0</v>
      </c>
      <c r="BD428">
        <f t="shared" si="332"/>
        <v>0</v>
      </c>
      <c r="BE428">
        <f t="shared" si="305"/>
        <v>0</v>
      </c>
      <c r="BF428">
        <f t="shared" si="306"/>
        <v>0</v>
      </c>
      <c r="BG428">
        <f t="shared" si="307"/>
        <v>0</v>
      </c>
      <c r="BH428">
        <f t="shared" si="308"/>
        <v>0</v>
      </c>
      <c r="BI428">
        <f t="shared" si="309"/>
        <v>0</v>
      </c>
      <c r="BJ428">
        <f t="shared" si="310"/>
        <v>0</v>
      </c>
      <c r="BK428">
        <f t="shared" si="311"/>
        <v>0</v>
      </c>
      <c r="BL428">
        <f t="shared" si="312"/>
        <v>0</v>
      </c>
      <c r="BM428">
        <f t="shared" si="313"/>
        <v>0</v>
      </c>
      <c r="BN428">
        <f t="shared" si="314"/>
        <v>0</v>
      </c>
      <c r="BO428">
        <f t="shared" si="315"/>
        <v>0</v>
      </c>
      <c r="BP428">
        <f t="shared" si="316"/>
        <v>0</v>
      </c>
      <c r="BQ428">
        <f t="shared" si="317"/>
        <v>0</v>
      </c>
      <c r="BR428">
        <f t="shared" si="318"/>
        <v>0</v>
      </c>
      <c r="BS428">
        <f t="shared" si="319"/>
        <v>1</v>
      </c>
      <c r="BT428">
        <f t="shared" si="320"/>
        <v>0</v>
      </c>
      <c r="BU428">
        <f t="shared" si="321"/>
        <v>1</v>
      </c>
      <c r="BV428">
        <f t="shared" si="322"/>
        <v>0</v>
      </c>
      <c r="BW428">
        <f t="shared" si="323"/>
        <v>1</v>
      </c>
      <c r="BX428">
        <f t="shared" si="324"/>
        <v>0</v>
      </c>
      <c r="BY428">
        <f t="shared" si="325"/>
        <v>0</v>
      </c>
      <c r="BZ428">
        <v>1</v>
      </c>
    </row>
    <row r="429" spans="1:78" x14ac:dyDescent="0.2">
      <c r="A429">
        <v>5</v>
      </c>
      <c r="B429">
        <v>960</v>
      </c>
      <c r="C429" t="s">
        <v>92</v>
      </c>
      <c r="D429">
        <v>4</v>
      </c>
      <c r="E429">
        <v>250</v>
      </c>
      <c r="F429">
        <v>3</v>
      </c>
      <c r="G429">
        <v>7</v>
      </c>
      <c r="H429">
        <v>2.37</v>
      </c>
      <c r="J429">
        <f t="shared" si="298"/>
        <v>1</v>
      </c>
      <c r="K429">
        <f t="shared" si="286"/>
        <v>0</v>
      </c>
      <c r="L429">
        <f t="shared" si="287"/>
        <v>0</v>
      </c>
      <c r="M429">
        <f t="shared" si="288"/>
        <v>0</v>
      </c>
      <c r="N429">
        <f t="shared" si="289"/>
        <v>1</v>
      </c>
      <c r="O429">
        <f t="shared" si="290"/>
        <v>0</v>
      </c>
      <c r="P429">
        <f t="shared" si="291"/>
        <v>0</v>
      </c>
      <c r="Q429">
        <f t="shared" si="292"/>
        <v>0</v>
      </c>
      <c r="R429">
        <f t="shared" si="293"/>
        <v>0</v>
      </c>
      <c r="S429">
        <f>VLOOKUP(D429,[1]stage!A:B,2,TRUE)</f>
        <v>0</v>
      </c>
      <c r="T429">
        <f t="shared" si="299"/>
        <v>0</v>
      </c>
      <c r="U429">
        <v>0</v>
      </c>
      <c r="V429">
        <v>1</v>
      </c>
      <c r="W429">
        <v>0</v>
      </c>
      <c r="X429">
        <v>1</v>
      </c>
      <c r="Y429">
        <v>0</v>
      </c>
      <c r="Z429">
        <v>0</v>
      </c>
      <c r="AA429">
        <f>VLOOKUP(D429,[1]Demand!A:B,2,TRUE)</f>
        <v>269</v>
      </c>
      <c r="AB429">
        <f t="shared" si="294"/>
        <v>9</v>
      </c>
      <c r="AC429">
        <f t="shared" si="300"/>
        <v>250</v>
      </c>
      <c r="AD429">
        <f t="shared" si="301"/>
        <v>0</v>
      </c>
      <c r="AE429">
        <f t="shared" si="302"/>
        <v>241</v>
      </c>
      <c r="AF429">
        <f t="shared" si="326"/>
        <v>0</v>
      </c>
      <c r="AG429">
        <f t="shared" si="326"/>
        <v>241</v>
      </c>
      <c r="AH429">
        <f t="shared" si="327"/>
        <v>0</v>
      </c>
      <c r="AI429">
        <f t="shared" si="327"/>
        <v>0</v>
      </c>
      <c r="AJ429">
        <f t="shared" si="327"/>
        <v>0</v>
      </c>
      <c r="AK429">
        <f t="shared" si="327"/>
        <v>0</v>
      </c>
      <c r="AL429">
        <f t="shared" si="327"/>
        <v>0</v>
      </c>
      <c r="AM429">
        <f t="shared" si="328"/>
        <v>0</v>
      </c>
      <c r="AN429">
        <f t="shared" si="295"/>
        <v>1</v>
      </c>
      <c r="AO429">
        <f t="shared" si="329"/>
        <v>0</v>
      </c>
      <c r="AP429">
        <f t="shared" si="329"/>
        <v>1</v>
      </c>
      <c r="AQ429">
        <f t="shared" si="329"/>
        <v>0</v>
      </c>
      <c r="AR429">
        <f t="shared" si="329"/>
        <v>1</v>
      </c>
      <c r="AS429">
        <f t="shared" si="329"/>
        <v>0</v>
      </c>
      <c r="AT429">
        <f t="shared" si="330"/>
        <v>0</v>
      </c>
      <c r="AU429" t="b">
        <f t="shared" si="303"/>
        <v>0</v>
      </c>
      <c r="AV429" t="b">
        <f t="shared" si="304"/>
        <v>0</v>
      </c>
      <c r="AW429" t="b">
        <f t="shared" si="296"/>
        <v>0</v>
      </c>
      <c r="AX429">
        <f t="shared" si="297"/>
        <v>0</v>
      </c>
      <c r="AY429">
        <f t="shared" si="331"/>
        <v>0</v>
      </c>
      <c r="AZ429">
        <f t="shared" si="331"/>
        <v>0</v>
      </c>
      <c r="BA429">
        <f t="shared" si="331"/>
        <v>0</v>
      </c>
      <c r="BB429">
        <f t="shared" si="331"/>
        <v>0</v>
      </c>
      <c r="BC429">
        <f t="shared" si="331"/>
        <v>0</v>
      </c>
      <c r="BD429">
        <f t="shared" si="332"/>
        <v>0</v>
      </c>
      <c r="BE429">
        <f t="shared" si="305"/>
        <v>0</v>
      </c>
      <c r="BF429">
        <f t="shared" si="306"/>
        <v>0</v>
      </c>
      <c r="BG429">
        <f t="shared" si="307"/>
        <v>0</v>
      </c>
      <c r="BH429">
        <f t="shared" si="308"/>
        <v>0</v>
      </c>
      <c r="BI429">
        <f t="shared" si="309"/>
        <v>0</v>
      </c>
      <c r="BJ429">
        <f t="shared" si="310"/>
        <v>0</v>
      </c>
      <c r="BK429">
        <f t="shared" si="311"/>
        <v>0</v>
      </c>
      <c r="BL429">
        <f t="shared" si="312"/>
        <v>0</v>
      </c>
      <c r="BM429">
        <f t="shared" si="313"/>
        <v>0</v>
      </c>
      <c r="BN429">
        <f t="shared" si="314"/>
        <v>0</v>
      </c>
      <c r="BO429">
        <f t="shared" si="315"/>
        <v>0</v>
      </c>
      <c r="BP429">
        <f t="shared" si="316"/>
        <v>0</v>
      </c>
      <c r="BQ429">
        <f t="shared" si="317"/>
        <v>0</v>
      </c>
      <c r="BR429">
        <f t="shared" si="318"/>
        <v>0</v>
      </c>
      <c r="BS429">
        <f t="shared" si="319"/>
        <v>1</v>
      </c>
      <c r="BT429">
        <f t="shared" si="320"/>
        <v>0</v>
      </c>
      <c r="BU429">
        <f t="shared" si="321"/>
        <v>1</v>
      </c>
      <c r="BV429">
        <f t="shared" si="322"/>
        <v>0</v>
      </c>
      <c r="BW429">
        <f t="shared" si="323"/>
        <v>1</v>
      </c>
      <c r="BX429">
        <f t="shared" si="324"/>
        <v>0</v>
      </c>
      <c r="BY429">
        <f t="shared" si="325"/>
        <v>0</v>
      </c>
      <c r="BZ429">
        <v>1</v>
      </c>
    </row>
    <row r="430" spans="1:78" x14ac:dyDescent="0.2">
      <c r="A430">
        <v>5</v>
      </c>
      <c r="B430">
        <v>960</v>
      </c>
      <c r="C430" t="s">
        <v>92</v>
      </c>
      <c r="D430">
        <v>5</v>
      </c>
      <c r="E430">
        <v>500</v>
      </c>
      <c r="F430">
        <v>3</v>
      </c>
      <c r="G430">
        <v>7</v>
      </c>
      <c r="H430">
        <v>2.37</v>
      </c>
      <c r="J430">
        <f t="shared" si="298"/>
        <v>1</v>
      </c>
      <c r="K430">
        <f t="shared" si="286"/>
        <v>0</v>
      </c>
      <c r="L430">
        <f t="shared" si="287"/>
        <v>0</v>
      </c>
      <c r="M430">
        <f t="shared" si="288"/>
        <v>0</v>
      </c>
      <c r="N430">
        <f t="shared" si="289"/>
        <v>0</v>
      </c>
      <c r="O430">
        <f t="shared" si="290"/>
        <v>1</v>
      </c>
      <c r="P430">
        <f t="shared" si="291"/>
        <v>0</v>
      </c>
      <c r="Q430">
        <f t="shared" si="292"/>
        <v>0</v>
      </c>
      <c r="R430">
        <f t="shared" si="293"/>
        <v>0</v>
      </c>
      <c r="S430">
        <f>VLOOKUP(D430,[1]stage!A:B,2,TRUE)</f>
        <v>0</v>
      </c>
      <c r="T430">
        <f t="shared" si="299"/>
        <v>0</v>
      </c>
      <c r="U430">
        <v>0</v>
      </c>
      <c r="V430">
        <v>1</v>
      </c>
      <c r="W430">
        <v>0</v>
      </c>
      <c r="X430">
        <v>1</v>
      </c>
      <c r="Y430">
        <v>0</v>
      </c>
      <c r="Z430">
        <v>0</v>
      </c>
      <c r="AA430">
        <f>VLOOKUP(D430,[1]Demand!A:B,2,TRUE)</f>
        <v>250</v>
      </c>
      <c r="AB430">
        <f t="shared" si="294"/>
        <v>269</v>
      </c>
      <c r="AC430">
        <f t="shared" si="300"/>
        <v>250</v>
      </c>
      <c r="AD430">
        <f t="shared" si="301"/>
        <v>250</v>
      </c>
      <c r="AE430">
        <f t="shared" si="302"/>
        <v>231</v>
      </c>
      <c r="AF430">
        <f t="shared" si="326"/>
        <v>250</v>
      </c>
      <c r="AG430">
        <f t="shared" si="326"/>
        <v>231</v>
      </c>
      <c r="AH430">
        <f t="shared" si="327"/>
        <v>0</v>
      </c>
      <c r="AI430">
        <f t="shared" si="327"/>
        <v>0</v>
      </c>
      <c r="AJ430">
        <f t="shared" si="327"/>
        <v>0</v>
      </c>
      <c r="AK430">
        <f t="shared" si="327"/>
        <v>0</v>
      </c>
      <c r="AL430">
        <f t="shared" si="327"/>
        <v>0</v>
      </c>
      <c r="AM430">
        <f t="shared" si="328"/>
        <v>0</v>
      </c>
      <c r="AN430">
        <f t="shared" si="295"/>
        <v>0</v>
      </c>
      <c r="AO430">
        <f t="shared" si="329"/>
        <v>0</v>
      </c>
      <c r="AP430">
        <f t="shared" si="329"/>
        <v>0</v>
      </c>
      <c r="AQ430">
        <f t="shared" si="329"/>
        <v>0</v>
      </c>
      <c r="AR430">
        <f t="shared" si="329"/>
        <v>0</v>
      </c>
      <c r="AS430">
        <f t="shared" si="329"/>
        <v>0</v>
      </c>
      <c r="AT430">
        <f t="shared" si="330"/>
        <v>0</v>
      </c>
      <c r="AU430" t="b">
        <f t="shared" si="303"/>
        <v>0</v>
      </c>
      <c r="AV430" t="b">
        <f t="shared" si="304"/>
        <v>1</v>
      </c>
      <c r="AW430" t="b">
        <f t="shared" si="296"/>
        <v>1</v>
      </c>
      <c r="AX430">
        <f t="shared" si="297"/>
        <v>1</v>
      </c>
      <c r="AY430">
        <f t="shared" si="331"/>
        <v>0</v>
      </c>
      <c r="AZ430">
        <f t="shared" si="331"/>
        <v>1</v>
      </c>
      <c r="BA430">
        <f t="shared" si="331"/>
        <v>0</v>
      </c>
      <c r="BB430">
        <f t="shared" si="331"/>
        <v>1</v>
      </c>
      <c r="BC430">
        <f t="shared" si="331"/>
        <v>0</v>
      </c>
      <c r="BD430">
        <f t="shared" si="332"/>
        <v>0</v>
      </c>
      <c r="BE430">
        <f t="shared" si="305"/>
        <v>0</v>
      </c>
      <c r="BF430">
        <f t="shared" si="306"/>
        <v>0</v>
      </c>
      <c r="BG430">
        <f t="shared" si="307"/>
        <v>0</v>
      </c>
      <c r="BH430">
        <f t="shared" si="308"/>
        <v>0</v>
      </c>
      <c r="BI430">
        <f t="shared" si="309"/>
        <v>0</v>
      </c>
      <c r="BJ430">
        <f t="shared" si="310"/>
        <v>0</v>
      </c>
      <c r="BK430">
        <f t="shared" si="311"/>
        <v>0</v>
      </c>
      <c r="BL430">
        <f t="shared" si="312"/>
        <v>0</v>
      </c>
      <c r="BM430">
        <f t="shared" si="313"/>
        <v>0</v>
      </c>
      <c r="BN430">
        <f t="shared" si="314"/>
        <v>0</v>
      </c>
      <c r="BO430">
        <f t="shared" si="315"/>
        <v>0</v>
      </c>
      <c r="BP430">
        <f t="shared" si="316"/>
        <v>0</v>
      </c>
      <c r="BQ430">
        <f t="shared" si="317"/>
        <v>0</v>
      </c>
      <c r="BR430">
        <f t="shared" si="318"/>
        <v>0</v>
      </c>
      <c r="BS430">
        <f t="shared" si="319"/>
        <v>1</v>
      </c>
      <c r="BT430">
        <f t="shared" si="320"/>
        <v>0</v>
      </c>
      <c r="BU430">
        <f t="shared" si="321"/>
        <v>1</v>
      </c>
      <c r="BV430">
        <f t="shared" si="322"/>
        <v>0</v>
      </c>
      <c r="BW430">
        <f t="shared" si="323"/>
        <v>1</v>
      </c>
      <c r="BX430">
        <f t="shared" si="324"/>
        <v>0</v>
      </c>
      <c r="BY430">
        <f t="shared" si="325"/>
        <v>0</v>
      </c>
      <c r="BZ430">
        <v>1</v>
      </c>
    </row>
    <row r="431" spans="1:78" x14ac:dyDescent="0.2">
      <c r="A431">
        <v>5</v>
      </c>
      <c r="B431">
        <v>960</v>
      </c>
      <c r="C431" t="s">
        <v>92</v>
      </c>
      <c r="D431">
        <v>6</v>
      </c>
      <c r="E431">
        <v>250</v>
      </c>
      <c r="F431">
        <v>3</v>
      </c>
      <c r="G431">
        <v>7</v>
      </c>
      <c r="H431">
        <v>2.37</v>
      </c>
      <c r="J431">
        <f t="shared" si="298"/>
        <v>1</v>
      </c>
      <c r="K431">
        <f t="shared" si="286"/>
        <v>0</v>
      </c>
      <c r="L431">
        <f t="shared" si="287"/>
        <v>0</v>
      </c>
      <c r="M431">
        <f t="shared" si="288"/>
        <v>0</v>
      </c>
      <c r="N431">
        <f t="shared" si="289"/>
        <v>0</v>
      </c>
      <c r="O431">
        <f t="shared" si="290"/>
        <v>0</v>
      </c>
      <c r="P431">
        <f t="shared" si="291"/>
        <v>1</v>
      </c>
      <c r="Q431">
        <f t="shared" si="292"/>
        <v>0</v>
      </c>
      <c r="R431">
        <f t="shared" si="293"/>
        <v>0</v>
      </c>
      <c r="S431">
        <f>VLOOKUP(D431,[1]stage!A:B,2,TRUE)</f>
        <v>0</v>
      </c>
      <c r="T431">
        <f t="shared" si="299"/>
        <v>0</v>
      </c>
      <c r="U431">
        <v>0</v>
      </c>
      <c r="V431">
        <v>1</v>
      </c>
      <c r="W431">
        <v>0</v>
      </c>
      <c r="X431">
        <v>1</v>
      </c>
      <c r="Y431">
        <v>0</v>
      </c>
      <c r="Z431">
        <v>0</v>
      </c>
      <c r="AA431">
        <f>VLOOKUP(D431,[1]Demand!A:B,2,TRUE)</f>
        <v>19</v>
      </c>
      <c r="AB431">
        <f t="shared" si="294"/>
        <v>250</v>
      </c>
      <c r="AC431">
        <f t="shared" si="300"/>
        <v>500</v>
      </c>
      <c r="AD431">
        <f t="shared" si="301"/>
        <v>-250</v>
      </c>
      <c r="AE431">
        <f t="shared" si="302"/>
        <v>0</v>
      </c>
      <c r="AF431">
        <f t="shared" si="326"/>
        <v>250</v>
      </c>
      <c r="AG431">
        <f t="shared" si="326"/>
        <v>0</v>
      </c>
      <c r="AH431">
        <f t="shared" si="327"/>
        <v>0</v>
      </c>
      <c r="AI431">
        <f t="shared" si="327"/>
        <v>0</v>
      </c>
      <c r="AJ431">
        <f t="shared" si="327"/>
        <v>0</v>
      </c>
      <c r="AK431">
        <f t="shared" si="327"/>
        <v>0</v>
      </c>
      <c r="AL431">
        <f t="shared" si="327"/>
        <v>0</v>
      </c>
      <c r="AM431">
        <f t="shared" si="328"/>
        <v>0</v>
      </c>
      <c r="AN431">
        <f t="shared" si="295"/>
        <v>1</v>
      </c>
      <c r="AO431">
        <f t="shared" si="329"/>
        <v>0</v>
      </c>
      <c r="AP431">
        <f t="shared" si="329"/>
        <v>1</v>
      </c>
      <c r="AQ431">
        <f t="shared" si="329"/>
        <v>0</v>
      </c>
      <c r="AR431">
        <f t="shared" si="329"/>
        <v>1</v>
      </c>
      <c r="AS431">
        <f t="shared" si="329"/>
        <v>0</v>
      </c>
      <c r="AT431">
        <f t="shared" si="330"/>
        <v>0</v>
      </c>
      <c r="AU431" t="b">
        <f t="shared" si="303"/>
        <v>1</v>
      </c>
      <c r="AV431" t="b">
        <f t="shared" si="304"/>
        <v>0</v>
      </c>
      <c r="AW431" t="b">
        <f t="shared" si="296"/>
        <v>1</v>
      </c>
      <c r="AX431">
        <f t="shared" si="297"/>
        <v>1</v>
      </c>
      <c r="AY431">
        <f t="shared" si="331"/>
        <v>0</v>
      </c>
      <c r="AZ431">
        <f t="shared" si="331"/>
        <v>1</v>
      </c>
      <c r="BA431">
        <f t="shared" si="331"/>
        <v>0</v>
      </c>
      <c r="BB431">
        <f t="shared" si="331"/>
        <v>1</v>
      </c>
      <c r="BC431">
        <f t="shared" si="331"/>
        <v>0</v>
      </c>
      <c r="BD431">
        <f t="shared" si="332"/>
        <v>0</v>
      </c>
      <c r="BE431">
        <f t="shared" si="305"/>
        <v>0</v>
      </c>
      <c r="BF431">
        <f t="shared" si="306"/>
        <v>0</v>
      </c>
      <c r="BG431">
        <f t="shared" si="307"/>
        <v>0</v>
      </c>
      <c r="BH431">
        <f t="shared" si="308"/>
        <v>0</v>
      </c>
      <c r="BI431">
        <f t="shared" si="309"/>
        <v>0</v>
      </c>
      <c r="BJ431">
        <f t="shared" si="310"/>
        <v>0</v>
      </c>
      <c r="BK431">
        <f t="shared" si="311"/>
        <v>0</v>
      </c>
      <c r="BL431">
        <f t="shared" si="312"/>
        <v>0</v>
      </c>
      <c r="BM431">
        <f t="shared" si="313"/>
        <v>0</v>
      </c>
      <c r="BN431">
        <f t="shared" si="314"/>
        <v>0</v>
      </c>
      <c r="BO431">
        <f t="shared" si="315"/>
        <v>0</v>
      </c>
      <c r="BP431">
        <f t="shared" si="316"/>
        <v>0</v>
      </c>
      <c r="BQ431">
        <f t="shared" si="317"/>
        <v>0</v>
      </c>
      <c r="BR431">
        <f t="shared" si="318"/>
        <v>0</v>
      </c>
      <c r="BS431">
        <f t="shared" si="319"/>
        <v>1</v>
      </c>
      <c r="BT431">
        <f t="shared" si="320"/>
        <v>0</v>
      </c>
      <c r="BU431">
        <f t="shared" si="321"/>
        <v>1</v>
      </c>
      <c r="BV431">
        <f t="shared" si="322"/>
        <v>0</v>
      </c>
      <c r="BW431">
        <f t="shared" si="323"/>
        <v>1</v>
      </c>
      <c r="BX431">
        <f t="shared" si="324"/>
        <v>0</v>
      </c>
      <c r="BY431">
        <f t="shared" si="325"/>
        <v>0</v>
      </c>
      <c r="BZ431">
        <v>1</v>
      </c>
    </row>
    <row r="432" spans="1:78" x14ac:dyDescent="0.2">
      <c r="A432">
        <v>5</v>
      </c>
      <c r="B432">
        <v>960</v>
      </c>
      <c r="C432" t="s">
        <v>92</v>
      </c>
      <c r="D432">
        <v>7</v>
      </c>
      <c r="E432">
        <v>80</v>
      </c>
      <c r="F432">
        <v>3</v>
      </c>
      <c r="G432">
        <v>7</v>
      </c>
      <c r="H432">
        <v>2.37</v>
      </c>
      <c r="J432">
        <f t="shared" si="298"/>
        <v>1</v>
      </c>
      <c r="K432">
        <f t="shared" si="286"/>
        <v>0</v>
      </c>
      <c r="L432">
        <f t="shared" si="287"/>
        <v>0</v>
      </c>
      <c r="M432">
        <f t="shared" si="288"/>
        <v>0</v>
      </c>
      <c r="N432">
        <f t="shared" si="289"/>
        <v>0</v>
      </c>
      <c r="O432">
        <f t="shared" si="290"/>
        <v>0</v>
      </c>
      <c r="P432">
        <f t="shared" si="291"/>
        <v>0</v>
      </c>
      <c r="Q432">
        <f t="shared" si="292"/>
        <v>1</v>
      </c>
      <c r="R432">
        <f t="shared" si="293"/>
        <v>0</v>
      </c>
      <c r="S432">
        <f>VLOOKUP(D432,[1]stage!A:B,2,TRUE)</f>
        <v>0</v>
      </c>
      <c r="T432">
        <f t="shared" si="299"/>
        <v>0</v>
      </c>
      <c r="U432">
        <v>0</v>
      </c>
      <c r="V432">
        <v>1</v>
      </c>
      <c r="W432">
        <v>0</v>
      </c>
      <c r="X432">
        <v>1</v>
      </c>
      <c r="Y432">
        <v>0</v>
      </c>
      <c r="Z432">
        <v>0</v>
      </c>
      <c r="AA432">
        <f>VLOOKUP(D432,[1]Demand!A:B,2,TRUE)</f>
        <v>321</v>
      </c>
      <c r="AB432">
        <f t="shared" si="294"/>
        <v>19</v>
      </c>
      <c r="AC432">
        <f t="shared" si="300"/>
        <v>250</v>
      </c>
      <c r="AD432">
        <f t="shared" si="301"/>
        <v>-170</v>
      </c>
      <c r="AE432">
        <f t="shared" si="302"/>
        <v>61</v>
      </c>
      <c r="AF432">
        <f t="shared" si="326"/>
        <v>170</v>
      </c>
      <c r="AG432">
        <f t="shared" si="326"/>
        <v>61</v>
      </c>
      <c r="AH432">
        <f t="shared" si="327"/>
        <v>0</v>
      </c>
      <c r="AI432">
        <f t="shared" si="327"/>
        <v>0</v>
      </c>
      <c r="AJ432">
        <f t="shared" si="327"/>
        <v>0</v>
      </c>
      <c r="AK432">
        <f t="shared" si="327"/>
        <v>0</v>
      </c>
      <c r="AL432">
        <f t="shared" si="327"/>
        <v>0</v>
      </c>
      <c r="AM432">
        <f t="shared" si="328"/>
        <v>0</v>
      </c>
      <c r="AN432">
        <f t="shared" si="295"/>
        <v>1</v>
      </c>
      <c r="AO432">
        <f t="shared" si="329"/>
        <v>0</v>
      </c>
      <c r="AP432">
        <f t="shared" si="329"/>
        <v>1</v>
      </c>
      <c r="AQ432">
        <f t="shared" si="329"/>
        <v>0</v>
      </c>
      <c r="AR432">
        <f t="shared" si="329"/>
        <v>1</v>
      </c>
      <c r="AS432">
        <f t="shared" si="329"/>
        <v>0</v>
      </c>
      <c r="AT432">
        <f t="shared" si="330"/>
        <v>0</v>
      </c>
      <c r="AU432" t="b">
        <f t="shared" si="303"/>
        <v>1</v>
      </c>
      <c r="AV432" t="b">
        <f t="shared" si="304"/>
        <v>0</v>
      </c>
      <c r="AW432" t="b">
        <f t="shared" si="296"/>
        <v>1</v>
      </c>
      <c r="AX432">
        <f t="shared" si="297"/>
        <v>1</v>
      </c>
      <c r="AY432">
        <f t="shared" si="331"/>
        <v>0</v>
      </c>
      <c r="AZ432">
        <f t="shared" si="331"/>
        <v>1</v>
      </c>
      <c r="BA432">
        <f t="shared" si="331"/>
        <v>0</v>
      </c>
      <c r="BB432">
        <f t="shared" si="331"/>
        <v>1</v>
      </c>
      <c r="BC432">
        <f t="shared" si="331"/>
        <v>0</v>
      </c>
      <c r="BD432">
        <f t="shared" si="332"/>
        <v>0</v>
      </c>
      <c r="BE432">
        <f t="shared" si="305"/>
        <v>0</v>
      </c>
      <c r="BF432">
        <f t="shared" si="306"/>
        <v>0</v>
      </c>
      <c r="BG432">
        <f t="shared" si="307"/>
        <v>0</v>
      </c>
      <c r="BH432">
        <f t="shared" si="308"/>
        <v>0</v>
      </c>
      <c r="BI432">
        <f t="shared" si="309"/>
        <v>0</v>
      </c>
      <c r="BJ432">
        <f t="shared" si="310"/>
        <v>0</v>
      </c>
      <c r="BK432">
        <f t="shared" si="311"/>
        <v>0</v>
      </c>
      <c r="BL432">
        <f t="shared" si="312"/>
        <v>0</v>
      </c>
      <c r="BM432">
        <f t="shared" si="313"/>
        <v>0</v>
      </c>
      <c r="BN432">
        <f t="shared" si="314"/>
        <v>0</v>
      </c>
      <c r="BO432">
        <f t="shared" si="315"/>
        <v>0</v>
      </c>
      <c r="BP432">
        <f t="shared" si="316"/>
        <v>0</v>
      </c>
      <c r="BQ432">
        <f t="shared" si="317"/>
        <v>0</v>
      </c>
      <c r="BR432">
        <f t="shared" si="318"/>
        <v>0</v>
      </c>
      <c r="BS432">
        <f t="shared" si="319"/>
        <v>1</v>
      </c>
      <c r="BT432">
        <f t="shared" si="320"/>
        <v>0</v>
      </c>
      <c r="BU432">
        <f t="shared" si="321"/>
        <v>1</v>
      </c>
      <c r="BV432">
        <f t="shared" si="322"/>
        <v>0</v>
      </c>
      <c r="BW432">
        <f t="shared" si="323"/>
        <v>1</v>
      </c>
      <c r="BX432">
        <f t="shared" si="324"/>
        <v>0</v>
      </c>
      <c r="BY432">
        <f t="shared" si="325"/>
        <v>0</v>
      </c>
      <c r="BZ432">
        <v>1</v>
      </c>
    </row>
    <row r="433" spans="1:78" x14ac:dyDescent="0.2">
      <c r="A433">
        <v>5</v>
      </c>
      <c r="B433">
        <v>960</v>
      </c>
      <c r="C433" t="s">
        <v>92</v>
      </c>
      <c r="D433">
        <v>8</v>
      </c>
      <c r="E433">
        <v>500</v>
      </c>
      <c r="F433">
        <v>3</v>
      </c>
      <c r="G433">
        <v>7</v>
      </c>
      <c r="H433">
        <v>2.37</v>
      </c>
      <c r="J433">
        <f t="shared" si="298"/>
        <v>1</v>
      </c>
      <c r="K433">
        <f t="shared" si="286"/>
        <v>0</v>
      </c>
      <c r="L433">
        <f t="shared" si="287"/>
        <v>0</v>
      </c>
      <c r="M433">
        <f t="shared" si="288"/>
        <v>0</v>
      </c>
      <c r="N433">
        <f t="shared" si="289"/>
        <v>0</v>
      </c>
      <c r="O433">
        <f t="shared" si="290"/>
        <v>0</v>
      </c>
      <c r="P433">
        <f t="shared" si="291"/>
        <v>0</v>
      </c>
      <c r="Q433">
        <f t="shared" si="292"/>
        <v>0</v>
      </c>
      <c r="R433">
        <f t="shared" si="293"/>
        <v>1</v>
      </c>
      <c r="S433">
        <f>VLOOKUP(D433,[1]stage!A:B,2,TRUE)</f>
        <v>0</v>
      </c>
      <c r="T433">
        <f t="shared" si="299"/>
        <v>0</v>
      </c>
      <c r="U433">
        <v>0</v>
      </c>
      <c r="V433">
        <v>1</v>
      </c>
      <c r="W433">
        <v>0</v>
      </c>
      <c r="X433">
        <v>1</v>
      </c>
      <c r="Y433">
        <v>0</v>
      </c>
      <c r="Z433">
        <v>0</v>
      </c>
      <c r="AA433">
        <f>VLOOKUP(D433,[1]Demand!A:B,2,TRUE)</f>
        <v>414</v>
      </c>
      <c r="AB433">
        <f t="shared" si="294"/>
        <v>321</v>
      </c>
      <c r="AC433">
        <f t="shared" si="300"/>
        <v>80</v>
      </c>
      <c r="AD433">
        <f t="shared" si="301"/>
        <v>420</v>
      </c>
      <c r="AE433">
        <f t="shared" si="302"/>
        <v>179</v>
      </c>
      <c r="AF433">
        <f t="shared" si="326"/>
        <v>420</v>
      </c>
      <c r="AG433">
        <f t="shared" si="326"/>
        <v>179</v>
      </c>
      <c r="AH433">
        <f t="shared" si="327"/>
        <v>0</v>
      </c>
      <c r="AI433">
        <f t="shared" si="327"/>
        <v>0</v>
      </c>
      <c r="AJ433">
        <f t="shared" si="327"/>
        <v>0</v>
      </c>
      <c r="AK433">
        <f t="shared" si="327"/>
        <v>0</v>
      </c>
      <c r="AL433">
        <f t="shared" ref="AL433:AL457" si="333">$T433*Y433</f>
        <v>0</v>
      </c>
      <c r="AM433">
        <f t="shared" si="328"/>
        <v>0</v>
      </c>
      <c r="AN433">
        <f t="shared" si="295"/>
        <v>0</v>
      </c>
      <c r="AO433">
        <f t="shared" si="329"/>
        <v>0</v>
      </c>
      <c r="AP433">
        <f t="shared" si="329"/>
        <v>0</v>
      </c>
      <c r="AQ433">
        <f t="shared" si="329"/>
        <v>0</v>
      </c>
      <c r="AR433">
        <f t="shared" si="329"/>
        <v>0</v>
      </c>
      <c r="AS433">
        <f t="shared" ref="AS433:AS457" si="334">$AN433*Y433</f>
        <v>0</v>
      </c>
      <c r="AT433">
        <f t="shared" si="330"/>
        <v>0</v>
      </c>
      <c r="AU433" t="b">
        <f t="shared" si="303"/>
        <v>0</v>
      </c>
      <c r="AV433" t="b">
        <f t="shared" si="304"/>
        <v>1</v>
      </c>
      <c r="AW433" t="b">
        <f t="shared" si="296"/>
        <v>1</v>
      </c>
      <c r="AX433">
        <f t="shared" si="297"/>
        <v>1</v>
      </c>
      <c r="AY433">
        <f t="shared" si="331"/>
        <v>0</v>
      </c>
      <c r="AZ433">
        <f t="shared" si="331"/>
        <v>1</v>
      </c>
      <c r="BA433">
        <f t="shared" si="331"/>
        <v>0</v>
      </c>
      <c r="BB433">
        <f t="shared" si="331"/>
        <v>1</v>
      </c>
      <c r="BC433">
        <f t="shared" ref="BC433:BC457" si="335">$AX433*Y433</f>
        <v>0</v>
      </c>
      <c r="BD433">
        <f t="shared" si="332"/>
        <v>0</v>
      </c>
      <c r="BE433">
        <f t="shared" si="305"/>
        <v>0</v>
      </c>
      <c r="BF433">
        <f t="shared" si="306"/>
        <v>0</v>
      </c>
      <c r="BG433">
        <f t="shared" si="307"/>
        <v>0</v>
      </c>
      <c r="BH433">
        <f t="shared" si="308"/>
        <v>0</v>
      </c>
      <c r="BI433">
        <f t="shared" si="309"/>
        <v>0</v>
      </c>
      <c r="BJ433">
        <f t="shared" si="310"/>
        <v>0</v>
      </c>
      <c r="BK433">
        <f t="shared" si="311"/>
        <v>0</v>
      </c>
      <c r="BL433">
        <f t="shared" si="312"/>
        <v>0</v>
      </c>
      <c r="BM433">
        <f t="shared" si="313"/>
        <v>0</v>
      </c>
      <c r="BN433">
        <f t="shared" si="314"/>
        <v>0</v>
      </c>
      <c r="BO433">
        <f t="shared" si="315"/>
        <v>0</v>
      </c>
      <c r="BP433">
        <f t="shared" si="316"/>
        <v>0</v>
      </c>
      <c r="BQ433">
        <f t="shared" si="317"/>
        <v>0</v>
      </c>
      <c r="BR433">
        <f t="shared" si="318"/>
        <v>0</v>
      </c>
      <c r="BS433">
        <f t="shared" si="319"/>
        <v>1</v>
      </c>
      <c r="BT433">
        <f t="shared" si="320"/>
        <v>0</v>
      </c>
      <c r="BU433">
        <f t="shared" si="321"/>
        <v>1</v>
      </c>
      <c r="BV433">
        <f t="shared" si="322"/>
        <v>0</v>
      </c>
      <c r="BW433">
        <f t="shared" si="323"/>
        <v>1</v>
      </c>
      <c r="BX433">
        <f t="shared" si="324"/>
        <v>0</v>
      </c>
      <c r="BY433">
        <f t="shared" si="325"/>
        <v>0</v>
      </c>
      <c r="BZ433">
        <v>1</v>
      </c>
    </row>
    <row r="434" spans="1:78" x14ac:dyDescent="0.2">
      <c r="A434">
        <v>5</v>
      </c>
      <c r="B434">
        <v>961</v>
      </c>
      <c r="C434" t="s">
        <v>93</v>
      </c>
      <c r="D434">
        <v>1</v>
      </c>
      <c r="E434">
        <v>50</v>
      </c>
      <c r="F434">
        <v>3</v>
      </c>
      <c r="G434">
        <v>4</v>
      </c>
      <c r="H434">
        <v>1.5</v>
      </c>
      <c r="J434">
        <f t="shared" si="298"/>
        <v>1</v>
      </c>
      <c r="K434">
        <f t="shared" si="286"/>
        <v>1</v>
      </c>
      <c r="L434">
        <f t="shared" si="287"/>
        <v>0</v>
      </c>
      <c r="M434">
        <f t="shared" si="288"/>
        <v>0</v>
      </c>
      <c r="N434">
        <f t="shared" si="289"/>
        <v>0</v>
      </c>
      <c r="O434">
        <f t="shared" si="290"/>
        <v>0</v>
      </c>
      <c r="P434">
        <f t="shared" si="291"/>
        <v>0</v>
      </c>
      <c r="Q434">
        <f t="shared" si="292"/>
        <v>0</v>
      </c>
      <c r="R434">
        <f t="shared" si="293"/>
        <v>0</v>
      </c>
      <c r="S434">
        <f>VLOOKUP(D434,[1]stage!A:B,2,TRUE)</f>
        <v>0</v>
      </c>
      <c r="T434">
        <f t="shared" si="299"/>
        <v>0</v>
      </c>
      <c r="U434">
        <v>0</v>
      </c>
      <c r="V434">
        <v>1</v>
      </c>
      <c r="W434">
        <v>0</v>
      </c>
      <c r="X434">
        <v>1</v>
      </c>
      <c r="Y434">
        <v>0</v>
      </c>
      <c r="Z434">
        <v>0</v>
      </c>
      <c r="AA434">
        <f>VLOOKUP(D434,[1]Demand!A:B,2,TRUE)</f>
        <v>423</v>
      </c>
      <c r="AB434">
        <f t="shared" si="294"/>
        <v>414</v>
      </c>
      <c r="AC434">
        <f t="shared" si="300"/>
        <v>500</v>
      </c>
      <c r="AD434">
        <f t="shared" si="301"/>
        <v>-450</v>
      </c>
      <c r="AE434">
        <f t="shared" si="302"/>
        <v>-364</v>
      </c>
      <c r="AF434">
        <f t="shared" si="326"/>
        <v>450</v>
      </c>
      <c r="AG434">
        <f t="shared" si="326"/>
        <v>364</v>
      </c>
      <c r="AH434">
        <f t="shared" si="327"/>
        <v>0</v>
      </c>
      <c r="AI434">
        <f t="shared" si="327"/>
        <v>0</v>
      </c>
      <c r="AJ434">
        <f t="shared" si="327"/>
        <v>0</v>
      </c>
      <c r="AK434">
        <f t="shared" si="327"/>
        <v>0</v>
      </c>
      <c r="AL434">
        <f t="shared" si="333"/>
        <v>0</v>
      </c>
      <c r="AM434">
        <f t="shared" si="328"/>
        <v>0</v>
      </c>
      <c r="AN434">
        <f t="shared" si="295"/>
        <v>1</v>
      </c>
      <c r="AO434">
        <f t="shared" si="329"/>
        <v>0</v>
      </c>
      <c r="AP434">
        <f t="shared" si="329"/>
        <v>1</v>
      </c>
      <c r="AQ434">
        <f t="shared" si="329"/>
        <v>0</v>
      </c>
      <c r="AR434">
        <f t="shared" si="329"/>
        <v>1</v>
      </c>
      <c r="AS434">
        <f t="shared" si="334"/>
        <v>0</v>
      </c>
      <c r="AT434">
        <f t="shared" si="330"/>
        <v>0</v>
      </c>
      <c r="AU434" t="b">
        <f t="shared" si="303"/>
        <v>1</v>
      </c>
      <c r="AV434" t="b">
        <f t="shared" si="304"/>
        <v>0</v>
      </c>
      <c r="AW434" t="b">
        <f t="shared" si="296"/>
        <v>1</v>
      </c>
      <c r="AX434">
        <f t="shared" si="297"/>
        <v>1</v>
      </c>
      <c r="AY434">
        <f t="shared" si="331"/>
        <v>0</v>
      </c>
      <c r="AZ434">
        <f t="shared" si="331"/>
        <v>1</v>
      </c>
      <c r="BA434">
        <f t="shared" si="331"/>
        <v>0</v>
      </c>
      <c r="BB434">
        <f t="shared" si="331"/>
        <v>1</v>
      </c>
      <c r="BC434">
        <f t="shared" si="335"/>
        <v>0</v>
      </c>
      <c r="BD434">
        <f t="shared" si="332"/>
        <v>0</v>
      </c>
      <c r="BE434">
        <f t="shared" si="305"/>
        <v>0</v>
      </c>
      <c r="BF434">
        <f t="shared" si="306"/>
        <v>0</v>
      </c>
      <c r="BG434">
        <f t="shared" si="307"/>
        <v>0</v>
      </c>
      <c r="BH434">
        <f t="shared" si="308"/>
        <v>0</v>
      </c>
      <c r="BI434">
        <f t="shared" si="309"/>
        <v>0</v>
      </c>
      <c r="BJ434">
        <f t="shared" si="310"/>
        <v>0</v>
      </c>
      <c r="BK434">
        <f t="shared" si="311"/>
        <v>0</v>
      </c>
      <c r="BL434">
        <f t="shared" si="312"/>
        <v>1</v>
      </c>
      <c r="BM434">
        <f t="shared" si="313"/>
        <v>0</v>
      </c>
      <c r="BN434">
        <f t="shared" si="314"/>
        <v>1</v>
      </c>
      <c r="BO434">
        <f t="shared" si="315"/>
        <v>0</v>
      </c>
      <c r="BP434">
        <f t="shared" si="316"/>
        <v>1</v>
      </c>
      <c r="BQ434">
        <f t="shared" si="317"/>
        <v>0</v>
      </c>
      <c r="BR434">
        <f t="shared" si="318"/>
        <v>0</v>
      </c>
      <c r="BS434">
        <f t="shared" si="319"/>
        <v>0</v>
      </c>
      <c r="BT434">
        <f t="shared" si="320"/>
        <v>0</v>
      </c>
      <c r="BU434">
        <f t="shared" si="321"/>
        <v>0</v>
      </c>
      <c r="BV434">
        <f t="shared" si="322"/>
        <v>0</v>
      </c>
      <c r="BW434">
        <f t="shared" si="323"/>
        <v>0</v>
      </c>
      <c r="BX434">
        <f t="shared" si="324"/>
        <v>0</v>
      </c>
      <c r="BY434">
        <f t="shared" si="325"/>
        <v>0</v>
      </c>
      <c r="BZ434">
        <v>1</v>
      </c>
    </row>
    <row r="435" spans="1:78" x14ac:dyDescent="0.2">
      <c r="A435">
        <v>5</v>
      </c>
      <c r="B435">
        <v>961</v>
      </c>
      <c r="C435" t="s">
        <v>93</v>
      </c>
      <c r="D435">
        <v>2</v>
      </c>
      <c r="E435">
        <v>400</v>
      </c>
      <c r="F435">
        <v>3</v>
      </c>
      <c r="G435">
        <v>4</v>
      </c>
      <c r="H435">
        <v>1.5</v>
      </c>
      <c r="J435">
        <f t="shared" si="298"/>
        <v>1</v>
      </c>
      <c r="K435">
        <f t="shared" si="286"/>
        <v>0</v>
      </c>
      <c r="L435">
        <f t="shared" si="287"/>
        <v>1</v>
      </c>
      <c r="M435">
        <f t="shared" si="288"/>
        <v>0</v>
      </c>
      <c r="N435">
        <f t="shared" si="289"/>
        <v>0</v>
      </c>
      <c r="O435">
        <f t="shared" si="290"/>
        <v>0</v>
      </c>
      <c r="P435">
        <f t="shared" si="291"/>
        <v>0</v>
      </c>
      <c r="Q435">
        <f t="shared" si="292"/>
        <v>0</v>
      </c>
      <c r="R435">
        <f t="shared" si="293"/>
        <v>0</v>
      </c>
      <c r="S435">
        <f>VLOOKUP(D435,[1]stage!A:B,2,TRUE)</f>
        <v>1</v>
      </c>
      <c r="T435">
        <f t="shared" si="299"/>
        <v>1</v>
      </c>
      <c r="U435">
        <v>0</v>
      </c>
      <c r="V435">
        <v>1</v>
      </c>
      <c r="W435">
        <v>0</v>
      </c>
      <c r="X435">
        <v>1</v>
      </c>
      <c r="Y435">
        <v>0</v>
      </c>
      <c r="Z435">
        <v>0</v>
      </c>
      <c r="AA435">
        <f>VLOOKUP(D435,[1]Demand!A:B,2,TRUE)</f>
        <v>152</v>
      </c>
      <c r="AB435">
        <f t="shared" si="294"/>
        <v>423</v>
      </c>
      <c r="AC435">
        <f t="shared" si="300"/>
        <v>50</v>
      </c>
      <c r="AD435">
        <f t="shared" si="301"/>
        <v>350</v>
      </c>
      <c r="AE435">
        <f t="shared" si="302"/>
        <v>-23</v>
      </c>
      <c r="AF435">
        <f t="shared" si="326"/>
        <v>350</v>
      </c>
      <c r="AG435">
        <f t="shared" si="326"/>
        <v>23</v>
      </c>
      <c r="AH435">
        <f t="shared" si="327"/>
        <v>0</v>
      </c>
      <c r="AI435">
        <f t="shared" si="327"/>
        <v>1</v>
      </c>
      <c r="AJ435">
        <f t="shared" si="327"/>
        <v>0</v>
      </c>
      <c r="AK435">
        <f t="shared" si="327"/>
        <v>1</v>
      </c>
      <c r="AL435">
        <f t="shared" si="333"/>
        <v>0</v>
      </c>
      <c r="AM435">
        <f t="shared" si="328"/>
        <v>0</v>
      </c>
      <c r="AN435">
        <f t="shared" si="295"/>
        <v>0</v>
      </c>
      <c r="AO435">
        <f t="shared" si="329"/>
        <v>0</v>
      </c>
      <c r="AP435">
        <f t="shared" si="329"/>
        <v>0</v>
      </c>
      <c r="AQ435">
        <f t="shared" si="329"/>
        <v>0</v>
      </c>
      <c r="AR435">
        <f t="shared" si="329"/>
        <v>0</v>
      </c>
      <c r="AS435">
        <f t="shared" si="334"/>
        <v>0</v>
      </c>
      <c r="AT435">
        <f t="shared" si="330"/>
        <v>0</v>
      </c>
      <c r="AU435" t="b">
        <f t="shared" si="303"/>
        <v>0</v>
      </c>
      <c r="AV435" t="b">
        <f t="shared" si="304"/>
        <v>1</v>
      </c>
      <c r="AW435" t="b">
        <f t="shared" si="296"/>
        <v>1</v>
      </c>
      <c r="AX435">
        <f t="shared" si="297"/>
        <v>1</v>
      </c>
      <c r="AY435">
        <f t="shared" si="331"/>
        <v>0</v>
      </c>
      <c r="AZ435">
        <f t="shared" si="331"/>
        <v>1</v>
      </c>
      <c r="BA435">
        <f t="shared" si="331"/>
        <v>0</v>
      </c>
      <c r="BB435">
        <f t="shared" si="331"/>
        <v>1</v>
      </c>
      <c r="BC435">
        <f t="shared" si="335"/>
        <v>0</v>
      </c>
      <c r="BD435">
        <f t="shared" si="332"/>
        <v>0</v>
      </c>
      <c r="BE435">
        <f t="shared" si="305"/>
        <v>0</v>
      </c>
      <c r="BF435">
        <f t="shared" si="306"/>
        <v>0</v>
      </c>
      <c r="BG435">
        <f t="shared" si="307"/>
        <v>0</v>
      </c>
      <c r="BH435">
        <f t="shared" si="308"/>
        <v>0</v>
      </c>
      <c r="BI435">
        <f t="shared" si="309"/>
        <v>0</v>
      </c>
      <c r="BJ435">
        <f t="shared" si="310"/>
        <v>0</v>
      </c>
      <c r="BK435">
        <f t="shared" si="311"/>
        <v>0</v>
      </c>
      <c r="BL435">
        <f t="shared" si="312"/>
        <v>1</v>
      </c>
      <c r="BM435">
        <f t="shared" si="313"/>
        <v>0</v>
      </c>
      <c r="BN435">
        <f t="shared" si="314"/>
        <v>1</v>
      </c>
      <c r="BO435">
        <f t="shared" si="315"/>
        <v>0</v>
      </c>
      <c r="BP435">
        <f t="shared" si="316"/>
        <v>1</v>
      </c>
      <c r="BQ435">
        <f t="shared" si="317"/>
        <v>0</v>
      </c>
      <c r="BR435">
        <f t="shared" si="318"/>
        <v>0</v>
      </c>
      <c r="BS435">
        <f t="shared" si="319"/>
        <v>0</v>
      </c>
      <c r="BT435">
        <f t="shared" si="320"/>
        <v>0</v>
      </c>
      <c r="BU435">
        <f t="shared" si="321"/>
        <v>0</v>
      </c>
      <c r="BV435">
        <f t="shared" si="322"/>
        <v>0</v>
      </c>
      <c r="BW435">
        <f t="shared" si="323"/>
        <v>0</v>
      </c>
      <c r="BX435">
        <f t="shared" si="324"/>
        <v>0</v>
      </c>
      <c r="BY435">
        <f t="shared" si="325"/>
        <v>0</v>
      </c>
      <c r="BZ435">
        <v>1</v>
      </c>
    </row>
    <row r="436" spans="1:78" x14ac:dyDescent="0.2">
      <c r="A436">
        <v>5</v>
      </c>
      <c r="B436">
        <v>961</v>
      </c>
      <c r="C436" t="s">
        <v>93</v>
      </c>
      <c r="D436">
        <v>3</v>
      </c>
      <c r="E436">
        <v>200</v>
      </c>
      <c r="F436">
        <v>3</v>
      </c>
      <c r="G436">
        <v>4</v>
      </c>
      <c r="H436">
        <v>1.5</v>
      </c>
      <c r="J436">
        <f t="shared" si="298"/>
        <v>1</v>
      </c>
      <c r="K436">
        <f t="shared" si="286"/>
        <v>0</v>
      </c>
      <c r="L436">
        <f t="shared" si="287"/>
        <v>0</v>
      </c>
      <c r="M436">
        <f t="shared" si="288"/>
        <v>1</v>
      </c>
      <c r="N436">
        <f t="shared" si="289"/>
        <v>0</v>
      </c>
      <c r="O436">
        <f t="shared" si="290"/>
        <v>0</v>
      </c>
      <c r="P436">
        <f t="shared" si="291"/>
        <v>0</v>
      </c>
      <c r="Q436">
        <f t="shared" si="292"/>
        <v>0</v>
      </c>
      <c r="R436">
        <f t="shared" si="293"/>
        <v>0</v>
      </c>
      <c r="S436">
        <f>VLOOKUP(D436,[1]stage!A:B,2,TRUE)</f>
        <v>1</v>
      </c>
      <c r="T436">
        <f t="shared" si="299"/>
        <v>1</v>
      </c>
      <c r="U436">
        <v>0</v>
      </c>
      <c r="V436">
        <v>1</v>
      </c>
      <c r="W436">
        <v>0</v>
      </c>
      <c r="X436">
        <v>1</v>
      </c>
      <c r="Y436">
        <v>0</v>
      </c>
      <c r="Z436">
        <v>0</v>
      </c>
      <c r="AA436">
        <f>VLOOKUP(D436,[1]Demand!A:B,2,TRUE)</f>
        <v>9</v>
      </c>
      <c r="AB436">
        <f t="shared" si="294"/>
        <v>152</v>
      </c>
      <c r="AC436">
        <f t="shared" si="300"/>
        <v>400</v>
      </c>
      <c r="AD436">
        <f t="shared" si="301"/>
        <v>-200</v>
      </c>
      <c r="AE436">
        <f t="shared" si="302"/>
        <v>48</v>
      </c>
      <c r="AF436">
        <f t="shared" si="326"/>
        <v>200</v>
      </c>
      <c r="AG436">
        <f t="shared" si="326"/>
        <v>48</v>
      </c>
      <c r="AH436">
        <f t="shared" si="327"/>
        <v>0</v>
      </c>
      <c r="AI436">
        <f t="shared" si="327"/>
        <v>1</v>
      </c>
      <c r="AJ436">
        <f t="shared" si="327"/>
        <v>0</v>
      </c>
      <c r="AK436">
        <f t="shared" si="327"/>
        <v>1</v>
      </c>
      <c r="AL436">
        <f t="shared" si="333"/>
        <v>0</v>
      </c>
      <c r="AM436">
        <f t="shared" si="328"/>
        <v>0</v>
      </c>
      <c r="AN436">
        <f t="shared" si="295"/>
        <v>1</v>
      </c>
      <c r="AO436">
        <f t="shared" si="329"/>
        <v>0</v>
      </c>
      <c r="AP436">
        <f t="shared" si="329"/>
        <v>1</v>
      </c>
      <c r="AQ436">
        <f t="shared" si="329"/>
        <v>0</v>
      </c>
      <c r="AR436">
        <f t="shared" si="329"/>
        <v>1</v>
      </c>
      <c r="AS436">
        <f t="shared" si="334"/>
        <v>0</v>
      </c>
      <c r="AT436">
        <f t="shared" si="330"/>
        <v>0</v>
      </c>
      <c r="AU436" t="b">
        <f t="shared" si="303"/>
        <v>1</v>
      </c>
      <c r="AV436" t="b">
        <f t="shared" si="304"/>
        <v>0</v>
      </c>
      <c r="AW436" t="b">
        <f t="shared" si="296"/>
        <v>1</v>
      </c>
      <c r="AX436">
        <f t="shared" si="297"/>
        <v>1</v>
      </c>
      <c r="AY436">
        <f t="shared" si="331"/>
        <v>0</v>
      </c>
      <c r="AZ436">
        <f t="shared" si="331"/>
        <v>1</v>
      </c>
      <c r="BA436">
        <f t="shared" si="331"/>
        <v>0</v>
      </c>
      <c r="BB436">
        <f t="shared" si="331"/>
        <v>1</v>
      </c>
      <c r="BC436">
        <f t="shared" si="335"/>
        <v>0</v>
      </c>
      <c r="BD436">
        <f t="shared" si="332"/>
        <v>0</v>
      </c>
      <c r="BE436">
        <f t="shared" si="305"/>
        <v>0</v>
      </c>
      <c r="BF436">
        <f t="shared" si="306"/>
        <v>0</v>
      </c>
      <c r="BG436">
        <f t="shared" si="307"/>
        <v>0</v>
      </c>
      <c r="BH436">
        <f t="shared" si="308"/>
        <v>0</v>
      </c>
      <c r="BI436">
        <f t="shared" si="309"/>
        <v>0</v>
      </c>
      <c r="BJ436">
        <f t="shared" si="310"/>
        <v>0</v>
      </c>
      <c r="BK436">
        <f t="shared" si="311"/>
        <v>0</v>
      </c>
      <c r="BL436">
        <f t="shared" si="312"/>
        <v>1</v>
      </c>
      <c r="BM436">
        <f t="shared" si="313"/>
        <v>0</v>
      </c>
      <c r="BN436">
        <f t="shared" si="314"/>
        <v>1</v>
      </c>
      <c r="BO436">
        <f t="shared" si="315"/>
        <v>0</v>
      </c>
      <c r="BP436">
        <f t="shared" si="316"/>
        <v>1</v>
      </c>
      <c r="BQ436">
        <f t="shared" si="317"/>
        <v>0</v>
      </c>
      <c r="BR436">
        <f t="shared" si="318"/>
        <v>0</v>
      </c>
      <c r="BS436">
        <f t="shared" si="319"/>
        <v>0</v>
      </c>
      <c r="BT436">
        <f t="shared" si="320"/>
        <v>0</v>
      </c>
      <c r="BU436">
        <f t="shared" si="321"/>
        <v>0</v>
      </c>
      <c r="BV436">
        <f t="shared" si="322"/>
        <v>0</v>
      </c>
      <c r="BW436">
        <f t="shared" si="323"/>
        <v>0</v>
      </c>
      <c r="BX436">
        <f t="shared" si="324"/>
        <v>0</v>
      </c>
      <c r="BY436">
        <f t="shared" si="325"/>
        <v>0</v>
      </c>
      <c r="BZ436">
        <v>1</v>
      </c>
    </row>
    <row r="437" spans="1:78" x14ac:dyDescent="0.2">
      <c r="A437">
        <v>5</v>
      </c>
      <c r="B437">
        <v>961</v>
      </c>
      <c r="C437" t="s">
        <v>93</v>
      </c>
      <c r="D437">
        <v>4</v>
      </c>
      <c r="E437">
        <v>10</v>
      </c>
      <c r="F437">
        <v>3</v>
      </c>
      <c r="G437">
        <v>4</v>
      </c>
      <c r="H437">
        <v>1.5</v>
      </c>
      <c r="J437">
        <f t="shared" si="298"/>
        <v>1</v>
      </c>
      <c r="K437">
        <f t="shared" si="286"/>
        <v>0</v>
      </c>
      <c r="L437">
        <f t="shared" si="287"/>
        <v>0</v>
      </c>
      <c r="M437">
        <f t="shared" si="288"/>
        <v>0</v>
      </c>
      <c r="N437">
        <f t="shared" si="289"/>
        <v>1</v>
      </c>
      <c r="O437">
        <f t="shared" si="290"/>
        <v>0</v>
      </c>
      <c r="P437">
        <f t="shared" si="291"/>
        <v>0</v>
      </c>
      <c r="Q437">
        <f t="shared" si="292"/>
        <v>0</v>
      </c>
      <c r="R437">
        <f t="shared" si="293"/>
        <v>0</v>
      </c>
      <c r="S437">
        <f>VLOOKUP(D437,[1]stage!A:B,2,TRUE)</f>
        <v>0</v>
      </c>
      <c r="T437">
        <f t="shared" si="299"/>
        <v>0</v>
      </c>
      <c r="U437">
        <v>0</v>
      </c>
      <c r="V437">
        <v>1</v>
      </c>
      <c r="W437">
        <v>0</v>
      </c>
      <c r="X437">
        <v>1</v>
      </c>
      <c r="Y437">
        <v>0</v>
      </c>
      <c r="Z437">
        <v>0</v>
      </c>
      <c r="AA437">
        <f>VLOOKUP(D437,[1]Demand!A:B,2,TRUE)</f>
        <v>269</v>
      </c>
      <c r="AB437">
        <f t="shared" si="294"/>
        <v>9</v>
      </c>
      <c r="AC437">
        <f t="shared" si="300"/>
        <v>200</v>
      </c>
      <c r="AD437">
        <f t="shared" si="301"/>
        <v>-190</v>
      </c>
      <c r="AE437">
        <f t="shared" si="302"/>
        <v>1</v>
      </c>
      <c r="AF437">
        <f t="shared" si="326"/>
        <v>190</v>
      </c>
      <c r="AG437">
        <f t="shared" si="326"/>
        <v>1</v>
      </c>
      <c r="AH437">
        <f t="shared" si="327"/>
        <v>0</v>
      </c>
      <c r="AI437">
        <f t="shared" si="327"/>
        <v>0</v>
      </c>
      <c r="AJ437">
        <f t="shared" si="327"/>
        <v>0</v>
      </c>
      <c r="AK437">
        <f t="shared" si="327"/>
        <v>0</v>
      </c>
      <c r="AL437">
        <f t="shared" si="333"/>
        <v>0</v>
      </c>
      <c r="AM437">
        <f t="shared" si="328"/>
        <v>0</v>
      </c>
      <c r="AN437">
        <f t="shared" si="295"/>
        <v>1</v>
      </c>
      <c r="AO437">
        <f t="shared" si="329"/>
        <v>0</v>
      </c>
      <c r="AP437">
        <f t="shared" si="329"/>
        <v>1</v>
      </c>
      <c r="AQ437">
        <f t="shared" si="329"/>
        <v>0</v>
      </c>
      <c r="AR437">
        <f t="shared" si="329"/>
        <v>1</v>
      </c>
      <c r="AS437">
        <f t="shared" si="334"/>
        <v>0</v>
      </c>
      <c r="AT437">
        <f t="shared" si="330"/>
        <v>0</v>
      </c>
      <c r="AU437" t="b">
        <f t="shared" si="303"/>
        <v>1</v>
      </c>
      <c r="AV437" t="b">
        <f t="shared" si="304"/>
        <v>0</v>
      </c>
      <c r="AW437" t="b">
        <f t="shared" si="296"/>
        <v>1</v>
      </c>
      <c r="AX437">
        <f t="shared" si="297"/>
        <v>1</v>
      </c>
      <c r="AY437">
        <f t="shared" si="331"/>
        <v>0</v>
      </c>
      <c r="AZ437">
        <f t="shared" si="331"/>
        <v>1</v>
      </c>
      <c r="BA437">
        <f t="shared" si="331"/>
        <v>0</v>
      </c>
      <c r="BB437">
        <f t="shared" si="331"/>
        <v>1</v>
      </c>
      <c r="BC437">
        <f t="shared" si="335"/>
        <v>0</v>
      </c>
      <c r="BD437">
        <f t="shared" si="332"/>
        <v>0</v>
      </c>
      <c r="BE437">
        <f t="shared" si="305"/>
        <v>0</v>
      </c>
      <c r="BF437">
        <f t="shared" si="306"/>
        <v>0</v>
      </c>
      <c r="BG437">
        <f t="shared" si="307"/>
        <v>0</v>
      </c>
      <c r="BH437">
        <f t="shared" si="308"/>
        <v>0</v>
      </c>
      <c r="BI437">
        <f t="shared" si="309"/>
        <v>0</v>
      </c>
      <c r="BJ437">
        <f t="shared" si="310"/>
        <v>0</v>
      </c>
      <c r="BK437">
        <f t="shared" si="311"/>
        <v>0</v>
      </c>
      <c r="BL437">
        <f t="shared" si="312"/>
        <v>1</v>
      </c>
      <c r="BM437">
        <f t="shared" si="313"/>
        <v>0</v>
      </c>
      <c r="BN437">
        <f t="shared" si="314"/>
        <v>1</v>
      </c>
      <c r="BO437">
        <f t="shared" si="315"/>
        <v>0</v>
      </c>
      <c r="BP437">
        <f t="shared" si="316"/>
        <v>1</v>
      </c>
      <c r="BQ437">
        <f t="shared" si="317"/>
        <v>0</v>
      </c>
      <c r="BR437">
        <f t="shared" si="318"/>
        <v>0</v>
      </c>
      <c r="BS437">
        <f t="shared" si="319"/>
        <v>0</v>
      </c>
      <c r="BT437">
        <f t="shared" si="320"/>
        <v>0</v>
      </c>
      <c r="BU437">
        <f t="shared" si="321"/>
        <v>0</v>
      </c>
      <c r="BV437">
        <f t="shared" si="322"/>
        <v>0</v>
      </c>
      <c r="BW437">
        <f t="shared" si="323"/>
        <v>0</v>
      </c>
      <c r="BX437">
        <f t="shared" si="324"/>
        <v>0</v>
      </c>
      <c r="BY437">
        <f t="shared" si="325"/>
        <v>0</v>
      </c>
      <c r="BZ437">
        <v>1</v>
      </c>
    </row>
    <row r="438" spans="1:78" x14ac:dyDescent="0.2">
      <c r="A438">
        <v>5</v>
      </c>
      <c r="B438">
        <v>961</v>
      </c>
      <c r="C438" t="s">
        <v>93</v>
      </c>
      <c r="D438">
        <v>5</v>
      </c>
      <c r="E438">
        <v>200</v>
      </c>
      <c r="F438">
        <v>3</v>
      </c>
      <c r="G438">
        <v>4</v>
      </c>
      <c r="H438">
        <v>1.5</v>
      </c>
      <c r="J438">
        <f t="shared" si="298"/>
        <v>1</v>
      </c>
      <c r="K438">
        <f t="shared" si="286"/>
        <v>0</v>
      </c>
      <c r="L438">
        <f t="shared" si="287"/>
        <v>0</v>
      </c>
      <c r="M438">
        <f t="shared" si="288"/>
        <v>0</v>
      </c>
      <c r="N438">
        <f t="shared" si="289"/>
        <v>0</v>
      </c>
      <c r="O438">
        <f t="shared" si="290"/>
        <v>1</v>
      </c>
      <c r="P438">
        <f t="shared" si="291"/>
        <v>0</v>
      </c>
      <c r="Q438">
        <f t="shared" si="292"/>
        <v>0</v>
      </c>
      <c r="R438">
        <f t="shared" si="293"/>
        <v>0</v>
      </c>
      <c r="S438">
        <f>VLOOKUP(D438,[1]stage!A:B,2,TRUE)</f>
        <v>0</v>
      </c>
      <c r="T438">
        <f t="shared" si="299"/>
        <v>0</v>
      </c>
      <c r="U438">
        <v>0</v>
      </c>
      <c r="V438">
        <v>1</v>
      </c>
      <c r="W438">
        <v>0</v>
      </c>
      <c r="X438">
        <v>1</v>
      </c>
      <c r="Y438">
        <v>0</v>
      </c>
      <c r="Z438">
        <v>0</v>
      </c>
      <c r="AA438">
        <f>VLOOKUP(D438,[1]Demand!A:B,2,TRUE)</f>
        <v>250</v>
      </c>
      <c r="AB438">
        <f t="shared" si="294"/>
        <v>269</v>
      </c>
      <c r="AC438">
        <f t="shared" si="300"/>
        <v>10</v>
      </c>
      <c r="AD438">
        <f t="shared" si="301"/>
        <v>190</v>
      </c>
      <c r="AE438">
        <f t="shared" si="302"/>
        <v>-69</v>
      </c>
      <c r="AF438">
        <f t="shared" si="326"/>
        <v>190</v>
      </c>
      <c r="AG438">
        <f t="shared" si="326"/>
        <v>69</v>
      </c>
      <c r="AH438">
        <f t="shared" si="327"/>
        <v>0</v>
      </c>
      <c r="AI438">
        <f t="shared" si="327"/>
        <v>0</v>
      </c>
      <c r="AJ438">
        <f t="shared" si="327"/>
        <v>0</v>
      </c>
      <c r="AK438">
        <f t="shared" si="327"/>
        <v>0</v>
      </c>
      <c r="AL438">
        <f t="shared" si="333"/>
        <v>0</v>
      </c>
      <c r="AM438">
        <f t="shared" si="328"/>
        <v>0</v>
      </c>
      <c r="AN438">
        <f t="shared" si="295"/>
        <v>0</v>
      </c>
      <c r="AO438">
        <f t="shared" si="329"/>
        <v>0</v>
      </c>
      <c r="AP438">
        <f t="shared" si="329"/>
        <v>0</v>
      </c>
      <c r="AQ438">
        <f t="shared" si="329"/>
        <v>0</v>
      </c>
      <c r="AR438">
        <f t="shared" si="329"/>
        <v>0</v>
      </c>
      <c r="AS438">
        <f t="shared" si="334"/>
        <v>0</v>
      </c>
      <c r="AT438">
        <f t="shared" si="330"/>
        <v>0</v>
      </c>
      <c r="AU438" t="b">
        <f t="shared" si="303"/>
        <v>0</v>
      </c>
      <c r="AV438" t="b">
        <f t="shared" si="304"/>
        <v>1</v>
      </c>
      <c r="AW438" t="b">
        <f t="shared" si="296"/>
        <v>1</v>
      </c>
      <c r="AX438">
        <f t="shared" si="297"/>
        <v>1</v>
      </c>
      <c r="AY438">
        <f t="shared" si="331"/>
        <v>0</v>
      </c>
      <c r="AZ438">
        <f t="shared" si="331"/>
        <v>1</v>
      </c>
      <c r="BA438">
        <f t="shared" si="331"/>
        <v>0</v>
      </c>
      <c r="BB438">
        <f t="shared" si="331"/>
        <v>1</v>
      </c>
      <c r="BC438">
        <f t="shared" si="335"/>
        <v>0</v>
      </c>
      <c r="BD438">
        <f t="shared" si="332"/>
        <v>0</v>
      </c>
      <c r="BE438">
        <f t="shared" si="305"/>
        <v>0</v>
      </c>
      <c r="BF438">
        <f t="shared" si="306"/>
        <v>0</v>
      </c>
      <c r="BG438">
        <f t="shared" si="307"/>
        <v>0</v>
      </c>
      <c r="BH438">
        <f t="shared" si="308"/>
        <v>0</v>
      </c>
      <c r="BI438">
        <f t="shared" si="309"/>
        <v>0</v>
      </c>
      <c r="BJ438">
        <f t="shared" si="310"/>
        <v>0</v>
      </c>
      <c r="BK438">
        <f t="shared" si="311"/>
        <v>0</v>
      </c>
      <c r="BL438">
        <f t="shared" si="312"/>
        <v>1</v>
      </c>
      <c r="BM438">
        <f t="shared" si="313"/>
        <v>0</v>
      </c>
      <c r="BN438">
        <f t="shared" si="314"/>
        <v>1</v>
      </c>
      <c r="BO438">
        <f t="shared" si="315"/>
        <v>0</v>
      </c>
      <c r="BP438">
        <f t="shared" si="316"/>
        <v>1</v>
      </c>
      <c r="BQ438">
        <f t="shared" si="317"/>
        <v>0</v>
      </c>
      <c r="BR438">
        <f t="shared" si="318"/>
        <v>0</v>
      </c>
      <c r="BS438">
        <f t="shared" si="319"/>
        <v>0</v>
      </c>
      <c r="BT438">
        <f t="shared" si="320"/>
        <v>0</v>
      </c>
      <c r="BU438">
        <f t="shared" si="321"/>
        <v>0</v>
      </c>
      <c r="BV438">
        <f t="shared" si="322"/>
        <v>0</v>
      </c>
      <c r="BW438">
        <f t="shared" si="323"/>
        <v>0</v>
      </c>
      <c r="BX438">
        <f t="shared" si="324"/>
        <v>0</v>
      </c>
      <c r="BY438">
        <f t="shared" si="325"/>
        <v>0</v>
      </c>
      <c r="BZ438">
        <v>1</v>
      </c>
    </row>
    <row r="439" spans="1:78" x14ac:dyDescent="0.2">
      <c r="A439">
        <v>5</v>
      </c>
      <c r="B439">
        <v>961</v>
      </c>
      <c r="C439" t="s">
        <v>93</v>
      </c>
      <c r="D439">
        <v>6</v>
      </c>
      <c r="E439">
        <v>150</v>
      </c>
      <c r="F439">
        <v>3</v>
      </c>
      <c r="G439">
        <v>4</v>
      </c>
      <c r="H439">
        <v>1.5</v>
      </c>
      <c r="J439">
        <f t="shared" si="298"/>
        <v>1</v>
      </c>
      <c r="K439">
        <f t="shared" si="286"/>
        <v>0</v>
      </c>
      <c r="L439">
        <f t="shared" si="287"/>
        <v>0</v>
      </c>
      <c r="M439">
        <f t="shared" si="288"/>
        <v>0</v>
      </c>
      <c r="N439">
        <f t="shared" si="289"/>
        <v>0</v>
      </c>
      <c r="O439">
        <f t="shared" si="290"/>
        <v>0</v>
      </c>
      <c r="P439">
        <f t="shared" si="291"/>
        <v>1</v>
      </c>
      <c r="Q439">
        <f t="shared" si="292"/>
        <v>0</v>
      </c>
      <c r="R439">
        <f t="shared" si="293"/>
        <v>0</v>
      </c>
      <c r="S439">
        <f>VLOOKUP(D439,[1]stage!A:B,2,TRUE)</f>
        <v>0</v>
      </c>
      <c r="T439">
        <f t="shared" si="299"/>
        <v>0</v>
      </c>
      <c r="U439">
        <v>0</v>
      </c>
      <c r="V439">
        <v>1</v>
      </c>
      <c r="W439">
        <v>0</v>
      </c>
      <c r="X439">
        <v>1</v>
      </c>
      <c r="Y439">
        <v>0</v>
      </c>
      <c r="Z439">
        <v>0</v>
      </c>
      <c r="AA439">
        <f>VLOOKUP(D439,[1]Demand!A:B,2,TRUE)</f>
        <v>19</v>
      </c>
      <c r="AB439">
        <f t="shared" si="294"/>
        <v>250</v>
      </c>
      <c r="AC439">
        <f t="shared" si="300"/>
        <v>200</v>
      </c>
      <c r="AD439">
        <f t="shared" si="301"/>
        <v>-50</v>
      </c>
      <c r="AE439">
        <f t="shared" si="302"/>
        <v>-100</v>
      </c>
      <c r="AF439">
        <f t="shared" si="326"/>
        <v>50</v>
      </c>
      <c r="AG439">
        <f t="shared" si="326"/>
        <v>100</v>
      </c>
      <c r="AH439">
        <f t="shared" si="327"/>
        <v>0</v>
      </c>
      <c r="AI439">
        <f t="shared" si="327"/>
        <v>0</v>
      </c>
      <c r="AJ439">
        <f t="shared" si="327"/>
        <v>0</v>
      </c>
      <c r="AK439">
        <f t="shared" si="327"/>
        <v>0</v>
      </c>
      <c r="AL439">
        <f t="shared" si="333"/>
        <v>0</v>
      </c>
      <c r="AM439">
        <f t="shared" si="328"/>
        <v>0</v>
      </c>
      <c r="AN439">
        <f t="shared" si="295"/>
        <v>0</v>
      </c>
      <c r="AO439">
        <f t="shared" si="329"/>
        <v>0</v>
      </c>
      <c r="AP439">
        <f t="shared" si="329"/>
        <v>0</v>
      </c>
      <c r="AQ439">
        <f t="shared" si="329"/>
        <v>0</v>
      </c>
      <c r="AR439">
        <f t="shared" si="329"/>
        <v>0</v>
      </c>
      <c r="AS439">
        <f t="shared" si="334"/>
        <v>0</v>
      </c>
      <c r="AT439">
        <f t="shared" si="330"/>
        <v>0</v>
      </c>
      <c r="AU439" t="b">
        <f t="shared" si="303"/>
        <v>0</v>
      </c>
      <c r="AV439" t="b">
        <f t="shared" si="304"/>
        <v>0</v>
      </c>
      <c r="AW439" t="b">
        <f t="shared" si="296"/>
        <v>0</v>
      </c>
      <c r="AX439">
        <f t="shared" si="297"/>
        <v>0</v>
      </c>
      <c r="AY439">
        <f t="shared" si="331"/>
        <v>0</v>
      </c>
      <c r="AZ439">
        <f t="shared" si="331"/>
        <v>0</v>
      </c>
      <c r="BA439">
        <f t="shared" si="331"/>
        <v>0</v>
      </c>
      <c r="BB439">
        <f t="shared" si="331"/>
        <v>0</v>
      </c>
      <c r="BC439">
        <f t="shared" si="335"/>
        <v>0</v>
      </c>
      <c r="BD439">
        <f t="shared" si="332"/>
        <v>0</v>
      </c>
      <c r="BE439">
        <f t="shared" si="305"/>
        <v>0</v>
      </c>
      <c r="BF439">
        <f t="shared" si="306"/>
        <v>0</v>
      </c>
      <c r="BG439">
        <f t="shared" si="307"/>
        <v>0</v>
      </c>
      <c r="BH439">
        <f t="shared" si="308"/>
        <v>0</v>
      </c>
      <c r="BI439">
        <f t="shared" si="309"/>
        <v>0</v>
      </c>
      <c r="BJ439">
        <f t="shared" si="310"/>
        <v>0</v>
      </c>
      <c r="BK439">
        <f t="shared" si="311"/>
        <v>0</v>
      </c>
      <c r="BL439">
        <f t="shared" si="312"/>
        <v>1</v>
      </c>
      <c r="BM439">
        <f t="shared" si="313"/>
        <v>0</v>
      </c>
      <c r="BN439">
        <f t="shared" si="314"/>
        <v>1</v>
      </c>
      <c r="BO439">
        <f t="shared" si="315"/>
        <v>0</v>
      </c>
      <c r="BP439">
        <f t="shared" si="316"/>
        <v>1</v>
      </c>
      <c r="BQ439">
        <f t="shared" si="317"/>
        <v>0</v>
      </c>
      <c r="BR439">
        <f t="shared" si="318"/>
        <v>0</v>
      </c>
      <c r="BS439">
        <f t="shared" si="319"/>
        <v>0</v>
      </c>
      <c r="BT439">
        <f t="shared" si="320"/>
        <v>0</v>
      </c>
      <c r="BU439">
        <f t="shared" si="321"/>
        <v>0</v>
      </c>
      <c r="BV439">
        <f t="shared" si="322"/>
        <v>0</v>
      </c>
      <c r="BW439">
        <f t="shared" si="323"/>
        <v>0</v>
      </c>
      <c r="BX439">
        <f t="shared" si="324"/>
        <v>0</v>
      </c>
      <c r="BY439">
        <f t="shared" si="325"/>
        <v>0</v>
      </c>
      <c r="BZ439">
        <v>1</v>
      </c>
    </row>
    <row r="440" spans="1:78" x14ac:dyDescent="0.2">
      <c r="A440">
        <v>5</v>
      </c>
      <c r="B440">
        <v>961</v>
      </c>
      <c r="C440" t="s">
        <v>93</v>
      </c>
      <c r="D440">
        <v>7</v>
      </c>
      <c r="E440">
        <v>50</v>
      </c>
      <c r="F440">
        <v>3</v>
      </c>
      <c r="G440">
        <v>4</v>
      </c>
      <c r="H440">
        <v>1.5</v>
      </c>
      <c r="J440">
        <f t="shared" si="298"/>
        <v>1</v>
      </c>
      <c r="K440">
        <f t="shared" si="286"/>
        <v>0</v>
      </c>
      <c r="L440">
        <f t="shared" si="287"/>
        <v>0</v>
      </c>
      <c r="M440">
        <f t="shared" si="288"/>
        <v>0</v>
      </c>
      <c r="N440">
        <f t="shared" si="289"/>
        <v>0</v>
      </c>
      <c r="O440">
        <f t="shared" si="290"/>
        <v>0</v>
      </c>
      <c r="P440">
        <f t="shared" si="291"/>
        <v>0</v>
      </c>
      <c r="Q440">
        <f t="shared" si="292"/>
        <v>1</v>
      </c>
      <c r="R440">
        <f t="shared" si="293"/>
        <v>0</v>
      </c>
      <c r="S440">
        <f>VLOOKUP(D440,[1]stage!A:B,2,TRUE)</f>
        <v>0</v>
      </c>
      <c r="T440">
        <f t="shared" si="299"/>
        <v>0</v>
      </c>
      <c r="U440">
        <v>0</v>
      </c>
      <c r="V440">
        <v>1</v>
      </c>
      <c r="W440">
        <v>0</v>
      </c>
      <c r="X440">
        <v>1</v>
      </c>
      <c r="Y440">
        <v>0</v>
      </c>
      <c r="Z440">
        <v>0</v>
      </c>
      <c r="AA440">
        <f>VLOOKUP(D440,[1]Demand!A:B,2,TRUE)</f>
        <v>321</v>
      </c>
      <c r="AB440">
        <f t="shared" si="294"/>
        <v>19</v>
      </c>
      <c r="AC440">
        <f t="shared" si="300"/>
        <v>150</v>
      </c>
      <c r="AD440">
        <f t="shared" si="301"/>
        <v>-100</v>
      </c>
      <c r="AE440">
        <f t="shared" si="302"/>
        <v>31</v>
      </c>
      <c r="AF440">
        <f t="shared" si="326"/>
        <v>100</v>
      </c>
      <c r="AG440">
        <f t="shared" si="326"/>
        <v>31</v>
      </c>
      <c r="AH440">
        <f t="shared" si="327"/>
        <v>0</v>
      </c>
      <c r="AI440">
        <f t="shared" si="327"/>
        <v>0</v>
      </c>
      <c r="AJ440">
        <f t="shared" si="327"/>
        <v>0</v>
      </c>
      <c r="AK440">
        <f t="shared" si="327"/>
        <v>0</v>
      </c>
      <c r="AL440">
        <f t="shared" si="333"/>
        <v>0</v>
      </c>
      <c r="AM440">
        <f t="shared" si="328"/>
        <v>0</v>
      </c>
      <c r="AN440">
        <f t="shared" si="295"/>
        <v>1</v>
      </c>
      <c r="AO440">
        <f t="shared" si="329"/>
        <v>0</v>
      </c>
      <c r="AP440">
        <f t="shared" si="329"/>
        <v>1</v>
      </c>
      <c r="AQ440">
        <f t="shared" si="329"/>
        <v>0</v>
      </c>
      <c r="AR440">
        <f t="shared" si="329"/>
        <v>1</v>
      </c>
      <c r="AS440">
        <f t="shared" si="334"/>
        <v>0</v>
      </c>
      <c r="AT440">
        <f t="shared" si="330"/>
        <v>0</v>
      </c>
      <c r="AU440" t="b">
        <f t="shared" si="303"/>
        <v>1</v>
      </c>
      <c r="AV440" t="b">
        <f t="shared" si="304"/>
        <v>0</v>
      </c>
      <c r="AW440" t="b">
        <f t="shared" si="296"/>
        <v>1</v>
      </c>
      <c r="AX440">
        <f t="shared" si="297"/>
        <v>1</v>
      </c>
      <c r="AY440">
        <f t="shared" si="331"/>
        <v>0</v>
      </c>
      <c r="AZ440">
        <f t="shared" si="331"/>
        <v>1</v>
      </c>
      <c r="BA440">
        <f t="shared" si="331"/>
        <v>0</v>
      </c>
      <c r="BB440">
        <f t="shared" si="331"/>
        <v>1</v>
      </c>
      <c r="BC440">
        <f t="shared" si="335"/>
        <v>0</v>
      </c>
      <c r="BD440">
        <f t="shared" si="332"/>
        <v>0</v>
      </c>
      <c r="BE440">
        <f t="shared" si="305"/>
        <v>0</v>
      </c>
      <c r="BF440">
        <f t="shared" si="306"/>
        <v>0</v>
      </c>
      <c r="BG440">
        <f t="shared" si="307"/>
        <v>0</v>
      </c>
      <c r="BH440">
        <f t="shared" si="308"/>
        <v>0</v>
      </c>
      <c r="BI440">
        <f t="shared" si="309"/>
        <v>0</v>
      </c>
      <c r="BJ440">
        <f t="shared" si="310"/>
        <v>0</v>
      </c>
      <c r="BK440">
        <f t="shared" si="311"/>
        <v>0</v>
      </c>
      <c r="BL440">
        <f t="shared" si="312"/>
        <v>1</v>
      </c>
      <c r="BM440">
        <f t="shared" si="313"/>
        <v>0</v>
      </c>
      <c r="BN440">
        <f t="shared" si="314"/>
        <v>1</v>
      </c>
      <c r="BO440">
        <f t="shared" si="315"/>
        <v>0</v>
      </c>
      <c r="BP440">
        <f t="shared" si="316"/>
        <v>1</v>
      </c>
      <c r="BQ440">
        <f t="shared" si="317"/>
        <v>0</v>
      </c>
      <c r="BR440">
        <f t="shared" si="318"/>
        <v>0</v>
      </c>
      <c r="BS440">
        <f t="shared" si="319"/>
        <v>0</v>
      </c>
      <c r="BT440">
        <f t="shared" si="320"/>
        <v>0</v>
      </c>
      <c r="BU440">
        <f t="shared" si="321"/>
        <v>0</v>
      </c>
      <c r="BV440">
        <f t="shared" si="322"/>
        <v>0</v>
      </c>
      <c r="BW440">
        <f t="shared" si="323"/>
        <v>0</v>
      </c>
      <c r="BX440">
        <f t="shared" si="324"/>
        <v>0</v>
      </c>
      <c r="BY440">
        <f t="shared" si="325"/>
        <v>0</v>
      </c>
      <c r="BZ440">
        <v>1</v>
      </c>
    </row>
    <row r="441" spans="1:78" x14ac:dyDescent="0.2">
      <c r="A441">
        <v>5</v>
      </c>
      <c r="B441">
        <v>961</v>
      </c>
      <c r="C441" t="s">
        <v>93</v>
      </c>
      <c r="D441">
        <v>8</v>
      </c>
      <c r="E441">
        <v>50</v>
      </c>
      <c r="F441">
        <v>3</v>
      </c>
      <c r="G441">
        <v>4</v>
      </c>
      <c r="H441">
        <v>1.5</v>
      </c>
      <c r="J441">
        <f t="shared" si="298"/>
        <v>1</v>
      </c>
      <c r="K441">
        <f t="shared" si="286"/>
        <v>0</v>
      </c>
      <c r="L441">
        <f t="shared" si="287"/>
        <v>0</v>
      </c>
      <c r="M441">
        <f t="shared" si="288"/>
        <v>0</v>
      </c>
      <c r="N441">
        <f t="shared" si="289"/>
        <v>0</v>
      </c>
      <c r="O441">
        <f t="shared" si="290"/>
        <v>0</v>
      </c>
      <c r="P441">
        <f t="shared" si="291"/>
        <v>0</v>
      </c>
      <c r="Q441">
        <f t="shared" si="292"/>
        <v>0</v>
      </c>
      <c r="R441">
        <f t="shared" si="293"/>
        <v>1</v>
      </c>
      <c r="S441">
        <f>VLOOKUP(D441,[1]stage!A:B,2,TRUE)</f>
        <v>0</v>
      </c>
      <c r="T441">
        <f t="shared" si="299"/>
        <v>0</v>
      </c>
      <c r="U441">
        <v>0</v>
      </c>
      <c r="V441">
        <v>1</v>
      </c>
      <c r="W441">
        <v>0</v>
      </c>
      <c r="X441">
        <v>1</v>
      </c>
      <c r="Y441">
        <v>0</v>
      </c>
      <c r="Z441">
        <v>0</v>
      </c>
      <c r="AA441">
        <f>VLOOKUP(D441,[1]Demand!A:B,2,TRUE)</f>
        <v>414</v>
      </c>
      <c r="AB441">
        <f t="shared" si="294"/>
        <v>321</v>
      </c>
      <c r="AC441">
        <f t="shared" si="300"/>
        <v>50</v>
      </c>
      <c r="AD441">
        <f t="shared" si="301"/>
        <v>0</v>
      </c>
      <c r="AE441">
        <f t="shared" si="302"/>
        <v>-271</v>
      </c>
      <c r="AF441">
        <f t="shared" si="326"/>
        <v>0</v>
      </c>
      <c r="AG441">
        <f t="shared" si="326"/>
        <v>271</v>
      </c>
      <c r="AH441">
        <f t="shared" si="327"/>
        <v>0</v>
      </c>
      <c r="AI441">
        <f t="shared" si="327"/>
        <v>0</v>
      </c>
      <c r="AJ441">
        <f t="shared" si="327"/>
        <v>0</v>
      </c>
      <c r="AK441">
        <f t="shared" si="327"/>
        <v>0</v>
      </c>
      <c r="AL441">
        <f t="shared" si="333"/>
        <v>0</v>
      </c>
      <c r="AM441">
        <f t="shared" si="328"/>
        <v>0</v>
      </c>
      <c r="AN441">
        <f t="shared" si="295"/>
        <v>0</v>
      </c>
      <c r="AO441">
        <f t="shared" si="329"/>
        <v>0</v>
      </c>
      <c r="AP441">
        <f t="shared" si="329"/>
        <v>0</v>
      </c>
      <c r="AQ441">
        <f t="shared" si="329"/>
        <v>0</v>
      </c>
      <c r="AR441">
        <f t="shared" si="329"/>
        <v>0</v>
      </c>
      <c r="AS441">
        <f t="shared" si="334"/>
        <v>0</v>
      </c>
      <c r="AT441">
        <f t="shared" si="330"/>
        <v>0</v>
      </c>
      <c r="AU441" t="b">
        <f t="shared" si="303"/>
        <v>0</v>
      </c>
      <c r="AV441" t="b">
        <f t="shared" si="304"/>
        <v>0</v>
      </c>
      <c r="AW441" t="b">
        <f t="shared" si="296"/>
        <v>0</v>
      </c>
      <c r="AX441">
        <f t="shared" si="297"/>
        <v>0</v>
      </c>
      <c r="AY441">
        <f t="shared" si="331"/>
        <v>0</v>
      </c>
      <c r="AZ441">
        <f t="shared" si="331"/>
        <v>0</v>
      </c>
      <c r="BA441">
        <f t="shared" si="331"/>
        <v>0</v>
      </c>
      <c r="BB441">
        <f t="shared" si="331"/>
        <v>0</v>
      </c>
      <c r="BC441">
        <f t="shared" si="335"/>
        <v>0</v>
      </c>
      <c r="BD441">
        <f t="shared" si="332"/>
        <v>0</v>
      </c>
      <c r="BE441">
        <f t="shared" si="305"/>
        <v>0</v>
      </c>
      <c r="BF441">
        <f t="shared" si="306"/>
        <v>0</v>
      </c>
      <c r="BG441">
        <f t="shared" si="307"/>
        <v>0</v>
      </c>
      <c r="BH441">
        <f t="shared" si="308"/>
        <v>0</v>
      </c>
      <c r="BI441">
        <f t="shared" si="309"/>
        <v>0</v>
      </c>
      <c r="BJ441">
        <f t="shared" si="310"/>
        <v>0</v>
      </c>
      <c r="BK441">
        <f t="shared" si="311"/>
        <v>0</v>
      </c>
      <c r="BL441">
        <f t="shared" si="312"/>
        <v>1</v>
      </c>
      <c r="BM441">
        <f t="shared" si="313"/>
        <v>0</v>
      </c>
      <c r="BN441">
        <f t="shared" si="314"/>
        <v>1</v>
      </c>
      <c r="BO441">
        <f t="shared" si="315"/>
        <v>0</v>
      </c>
      <c r="BP441">
        <f t="shared" si="316"/>
        <v>1</v>
      </c>
      <c r="BQ441">
        <f t="shared" si="317"/>
        <v>0</v>
      </c>
      <c r="BR441">
        <f t="shared" si="318"/>
        <v>0</v>
      </c>
      <c r="BS441">
        <f t="shared" si="319"/>
        <v>0</v>
      </c>
      <c r="BT441">
        <f t="shared" si="320"/>
        <v>0</v>
      </c>
      <c r="BU441">
        <f t="shared" si="321"/>
        <v>0</v>
      </c>
      <c r="BV441">
        <f t="shared" si="322"/>
        <v>0</v>
      </c>
      <c r="BW441">
        <f t="shared" si="323"/>
        <v>0</v>
      </c>
      <c r="BX441">
        <f t="shared" si="324"/>
        <v>0</v>
      </c>
      <c r="BY441">
        <f t="shared" si="325"/>
        <v>0</v>
      </c>
      <c r="BZ441">
        <v>1</v>
      </c>
    </row>
    <row r="442" spans="1:78" x14ac:dyDescent="0.2">
      <c r="A442">
        <v>5</v>
      </c>
      <c r="B442">
        <v>962</v>
      </c>
      <c r="C442" t="s">
        <v>94</v>
      </c>
      <c r="D442">
        <v>1</v>
      </c>
      <c r="E442">
        <v>250</v>
      </c>
      <c r="F442">
        <v>3</v>
      </c>
      <c r="G442">
        <v>10</v>
      </c>
      <c r="H442">
        <v>64</v>
      </c>
      <c r="J442">
        <f t="shared" si="298"/>
        <v>1</v>
      </c>
      <c r="K442">
        <f t="shared" si="286"/>
        <v>1</v>
      </c>
      <c r="L442">
        <f t="shared" si="287"/>
        <v>0</v>
      </c>
      <c r="M442">
        <f t="shared" si="288"/>
        <v>0</v>
      </c>
      <c r="N442">
        <f t="shared" si="289"/>
        <v>0</v>
      </c>
      <c r="O442">
        <f t="shared" si="290"/>
        <v>0</v>
      </c>
      <c r="P442">
        <f t="shared" si="291"/>
        <v>0</v>
      </c>
      <c r="Q442">
        <f t="shared" si="292"/>
        <v>0</v>
      </c>
      <c r="R442">
        <f t="shared" si="293"/>
        <v>0</v>
      </c>
      <c r="S442">
        <f>VLOOKUP(D442,[1]stage!A:B,2,TRUE)</f>
        <v>0</v>
      </c>
      <c r="T442">
        <f t="shared" si="299"/>
        <v>0</v>
      </c>
      <c r="U442">
        <v>0</v>
      </c>
      <c r="V442">
        <v>1</v>
      </c>
      <c r="W442">
        <v>0</v>
      </c>
      <c r="X442">
        <v>1</v>
      </c>
      <c r="Y442">
        <v>0</v>
      </c>
      <c r="Z442">
        <v>0</v>
      </c>
      <c r="AA442">
        <f>VLOOKUP(D442,[1]Demand!A:B,2,TRUE)</f>
        <v>423</v>
      </c>
      <c r="AB442">
        <f t="shared" si="294"/>
        <v>414</v>
      </c>
      <c r="AC442">
        <f t="shared" si="300"/>
        <v>50</v>
      </c>
      <c r="AD442">
        <f t="shared" si="301"/>
        <v>200</v>
      </c>
      <c r="AE442">
        <f t="shared" si="302"/>
        <v>-164</v>
      </c>
      <c r="AF442">
        <f t="shared" si="326"/>
        <v>200</v>
      </c>
      <c r="AG442">
        <f t="shared" si="326"/>
        <v>164</v>
      </c>
      <c r="AH442">
        <f t="shared" si="327"/>
        <v>0</v>
      </c>
      <c r="AI442">
        <f t="shared" si="327"/>
        <v>0</v>
      </c>
      <c r="AJ442">
        <f t="shared" si="327"/>
        <v>0</v>
      </c>
      <c r="AK442">
        <f t="shared" si="327"/>
        <v>0</v>
      </c>
      <c r="AL442">
        <f t="shared" si="333"/>
        <v>0</v>
      </c>
      <c r="AM442">
        <f t="shared" si="328"/>
        <v>0</v>
      </c>
      <c r="AN442">
        <f t="shared" si="295"/>
        <v>0</v>
      </c>
      <c r="AO442">
        <f t="shared" si="329"/>
        <v>0</v>
      </c>
      <c r="AP442">
        <f t="shared" si="329"/>
        <v>0</v>
      </c>
      <c r="AQ442">
        <f t="shared" si="329"/>
        <v>0</v>
      </c>
      <c r="AR442">
        <f t="shared" si="329"/>
        <v>0</v>
      </c>
      <c r="AS442">
        <f t="shared" si="334"/>
        <v>0</v>
      </c>
      <c r="AT442">
        <f t="shared" si="330"/>
        <v>0</v>
      </c>
      <c r="AU442" t="b">
        <f t="shared" si="303"/>
        <v>0</v>
      </c>
      <c r="AV442" t="b">
        <f t="shared" si="304"/>
        <v>1</v>
      </c>
      <c r="AW442" t="b">
        <f t="shared" si="296"/>
        <v>1</v>
      </c>
      <c r="AX442">
        <f t="shared" si="297"/>
        <v>1</v>
      </c>
      <c r="AY442">
        <f t="shared" si="331"/>
        <v>0</v>
      </c>
      <c r="AZ442">
        <f t="shared" si="331"/>
        <v>1</v>
      </c>
      <c r="BA442">
        <f t="shared" si="331"/>
        <v>0</v>
      </c>
      <c r="BB442">
        <f t="shared" si="331"/>
        <v>1</v>
      </c>
      <c r="BC442">
        <f t="shared" si="335"/>
        <v>0</v>
      </c>
      <c r="BD442">
        <f t="shared" si="332"/>
        <v>0</v>
      </c>
      <c r="BE442">
        <f t="shared" si="305"/>
        <v>0</v>
      </c>
      <c r="BF442">
        <f t="shared" si="306"/>
        <v>0</v>
      </c>
      <c r="BG442">
        <f t="shared" si="307"/>
        <v>0</v>
      </c>
      <c r="BH442">
        <f t="shared" si="308"/>
        <v>0</v>
      </c>
      <c r="BI442">
        <f t="shared" si="309"/>
        <v>0</v>
      </c>
      <c r="BJ442">
        <f t="shared" si="310"/>
        <v>0</v>
      </c>
      <c r="BK442">
        <f t="shared" si="311"/>
        <v>0</v>
      </c>
      <c r="BL442">
        <f t="shared" si="312"/>
        <v>0</v>
      </c>
      <c r="BM442">
        <f t="shared" si="313"/>
        <v>0</v>
      </c>
      <c r="BN442">
        <f t="shared" si="314"/>
        <v>0</v>
      </c>
      <c r="BO442">
        <f t="shared" si="315"/>
        <v>0</v>
      </c>
      <c r="BP442">
        <f t="shared" si="316"/>
        <v>0</v>
      </c>
      <c r="BQ442">
        <f t="shared" si="317"/>
        <v>0</v>
      </c>
      <c r="BR442">
        <f t="shared" si="318"/>
        <v>0</v>
      </c>
      <c r="BS442">
        <f t="shared" si="319"/>
        <v>1</v>
      </c>
      <c r="BT442">
        <f t="shared" si="320"/>
        <v>0</v>
      </c>
      <c r="BU442">
        <f t="shared" si="321"/>
        <v>1</v>
      </c>
      <c r="BV442">
        <f t="shared" si="322"/>
        <v>0</v>
      </c>
      <c r="BW442">
        <f t="shared" si="323"/>
        <v>1</v>
      </c>
      <c r="BX442">
        <f t="shared" si="324"/>
        <v>0</v>
      </c>
      <c r="BY442">
        <f t="shared" si="325"/>
        <v>0</v>
      </c>
      <c r="BZ442">
        <v>1</v>
      </c>
    </row>
    <row r="443" spans="1:78" x14ac:dyDescent="0.2">
      <c r="A443">
        <v>5</v>
      </c>
      <c r="B443">
        <v>962</v>
      </c>
      <c r="C443" t="s">
        <v>94</v>
      </c>
      <c r="D443">
        <v>2</v>
      </c>
      <c r="E443">
        <v>400</v>
      </c>
      <c r="F443">
        <v>3</v>
      </c>
      <c r="G443">
        <v>10</v>
      </c>
      <c r="H443">
        <v>64</v>
      </c>
      <c r="J443">
        <f t="shared" si="298"/>
        <v>1</v>
      </c>
      <c r="K443">
        <f t="shared" si="286"/>
        <v>0</v>
      </c>
      <c r="L443">
        <f t="shared" si="287"/>
        <v>1</v>
      </c>
      <c r="M443">
        <f t="shared" si="288"/>
        <v>0</v>
      </c>
      <c r="N443">
        <f t="shared" si="289"/>
        <v>0</v>
      </c>
      <c r="O443">
        <f t="shared" si="290"/>
        <v>0</v>
      </c>
      <c r="P443">
        <f t="shared" si="291"/>
        <v>0</v>
      </c>
      <c r="Q443">
        <f t="shared" si="292"/>
        <v>0</v>
      </c>
      <c r="R443">
        <f t="shared" si="293"/>
        <v>0</v>
      </c>
      <c r="S443">
        <f>VLOOKUP(D443,[1]stage!A:B,2,TRUE)</f>
        <v>1</v>
      </c>
      <c r="T443">
        <f t="shared" si="299"/>
        <v>1</v>
      </c>
      <c r="U443">
        <v>0</v>
      </c>
      <c r="V443">
        <v>1</v>
      </c>
      <c r="W443">
        <v>0</v>
      </c>
      <c r="X443">
        <v>1</v>
      </c>
      <c r="Y443">
        <v>0</v>
      </c>
      <c r="Z443">
        <v>0</v>
      </c>
      <c r="AA443">
        <f>VLOOKUP(D443,[1]Demand!A:B,2,TRUE)</f>
        <v>152</v>
      </c>
      <c r="AB443">
        <f t="shared" si="294"/>
        <v>423</v>
      </c>
      <c r="AC443">
        <f t="shared" si="300"/>
        <v>250</v>
      </c>
      <c r="AD443">
        <f t="shared" si="301"/>
        <v>150</v>
      </c>
      <c r="AE443">
        <f t="shared" si="302"/>
        <v>-23</v>
      </c>
      <c r="AF443">
        <f t="shared" si="326"/>
        <v>150</v>
      </c>
      <c r="AG443">
        <f t="shared" si="326"/>
        <v>23</v>
      </c>
      <c r="AH443">
        <f t="shared" si="327"/>
        <v>0</v>
      </c>
      <c r="AI443">
        <f t="shared" si="327"/>
        <v>1</v>
      </c>
      <c r="AJ443">
        <f t="shared" si="327"/>
        <v>0</v>
      </c>
      <c r="AK443">
        <f t="shared" si="327"/>
        <v>1</v>
      </c>
      <c r="AL443">
        <f t="shared" si="333"/>
        <v>0</v>
      </c>
      <c r="AM443">
        <f t="shared" si="328"/>
        <v>0</v>
      </c>
      <c r="AN443">
        <f t="shared" si="295"/>
        <v>0</v>
      </c>
      <c r="AO443">
        <f t="shared" si="329"/>
        <v>0</v>
      </c>
      <c r="AP443">
        <f t="shared" si="329"/>
        <v>0</v>
      </c>
      <c r="AQ443">
        <f t="shared" si="329"/>
        <v>0</v>
      </c>
      <c r="AR443">
        <f t="shared" si="329"/>
        <v>0</v>
      </c>
      <c r="AS443">
        <f t="shared" si="334"/>
        <v>0</v>
      </c>
      <c r="AT443">
        <f t="shared" si="330"/>
        <v>0</v>
      </c>
      <c r="AU443" t="b">
        <f t="shared" si="303"/>
        <v>0</v>
      </c>
      <c r="AV443" t="b">
        <f t="shared" si="304"/>
        <v>1</v>
      </c>
      <c r="AW443" t="b">
        <f t="shared" si="296"/>
        <v>1</v>
      </c>
      <c r="AX443">
        <f t="shared" si="297"/>
        <v>1</v>
      </c>
      <c r="AY443">
        <f t="shared" si="331"/>
        <v>0</v>
      </c>
      <c r="AZ443">
        <f t="shared" si="331"/>
        <v>1</v>
      </c>
      <c r="BA443">
        <f t="shared" si="331"/>
        <v>0</v>
      </c>
      <c r="BB443">
        <f t="shared" si="331"/>
        <v>1</v>
      </c>
      <c r="BC443">
        <f t="shared" si="335"/>
        <v>0</v>
      </c>
      <c r="BD443">
        <f t="shared" si="332"/>
        <v>0</v>
      </c>
      <c r="BE443">
        <f t="shared" si="305"/>
        <v>0</v>
      </c>
      <c r="BF443">
        <f t="shared" si="306"/>
        <v>0</v>
      </c>
      <c r="BG443">
        <f t="shared" si="307"/>
        <v>0</v>
      </c>
      <c r="BH443">
        <f t="shared" si="308"/>
        <v>0</v>
      </c>
      <c r="BI443">
        <f t="shared" si="309"/>
        <v>0</v>
      </c>
      <c r="BJ443">
        <f t="shared" si="310"/>
        <v>0</v>
      </c>
      <c r="BK443">
        <f t="shared" si="311"/>
        <v>0</v>
      </c>
      <c r="BL443">
        <f t="shared" si="312"/>
        <v>0</v>
      </c>
      <c r="BM443">
        <f t="shared" si="313"/>
        <v>0</v>
      </c>
      <c r="BN443">
        <f t="shared" si="314"/>
        <v>0</v>
      </c>
      <c r="BO443">
        <f t="shared" si="315"/>
        <v>0</v>
      </c>
      <c r="BP443">
        <f t="shared" si="316"/>
        <v>0</v>
      </c>
      <c r="BQ443">
        <f t="shared" si="317"/>
        <v>0</v>
      </c>
      <c r="BR443">
        <f t="shared" si="318"/>
        <v>0</v>
      </c>
      <c r="BS443">
        <f t="shared" si="319"/>
        <v>1</v>
      </c>
      <c r="BT443">
        <f t="shared" si="320"/>
        <v>0</v>
      </c>
      <c r="BU443">
        <f t="shared" si="321"/>
        <v>1</v>
      </c>
      <c r="BV443">
        <f t="shared" si="322"/>
        <v>0</v>
      </c>
      <c r="BW443">
        <f t="shared" si="323"/>
        <v>1</v>
      </c>
      <c r="BX443">
        <f t="shared" si="324"/>
        <v>0</v>
      </c>
      <c r="BY443">
        <f t="shared" si="325"/>
        <v>0</v>
      </c>
      <c r="BZ443">
        <v>1</v>
      </c>
    </row>
    <row r="444" spans="1:78" x14ac:dyDescent="0.2">
      <c r="A444">
        <v>5</v>
      </c>
      <c r="B444">
        <v>962</v>
      </c>
      <c r="C444" t="s">
        <v>94</v>
      </c>
      <c r="D444">
        <v>3</v>
      </c>
      <c r="E444">
        <v>200</v>
      </c>
      <c r="F444">
        <v>3</v>
      </c>
      <c r="G444">
        <v>10</v>
      </c>
      <c r="H444">
        <v>64</v>
      </c>
      <c r="J444">
        <f t="shared" si="298"/>
        <v>1</v>
      </c>
      <c r="K444">
        <f t="shared" si="286"/>
        <v>0</v>
      </c>
      <c r="L444">
        <f t="shared" si="287"/>
        <v>0</v>
      </c>
      <c r="M444">
        <f t="shared" si="288"/>
        <v>1</v>
      </c>
      <c r="N444">
        <f t="shared" si="289"/>
        <v>0</v>
      </c>
      <c r="O444">
        <f t="shared" si="290"/>
        <v>0</v>
      </c>
      <c r="P444">
        <f t="shared" si="291"/>
        <v>0</v>
      </c>
      <c r="Q444">
        <f t="shared" si="292"/>
        <v>0</v>
      </c>
      <c r="R444">
        <f t="shared" si="293"/>
        <v>0</v>
      </c>
      <c r="S444">
        <f>VLOOKUP(D444,[1]stage!A:B,2,TRUE)</f>
        <v>1</v>
      </c>
      <c r="T444">
        <f t="shared" si="299"/>
        <v>1</v>
      </c>
      <c r="U444">
        <v>0</v>
      </c>
      <c r="V444">
        <v>1</v>
      </c>
      <c r="W444">
        <v>0</v>
      </c>
      <c r="X444">
        <v>1</v>
      </c>
      <c r="Y444">
        <v>0</v>
      </c>
      <c r="Z444">
        <v>0</v>
      </c>
      <c r="AA444">
        <f>VLOOKUP(D444,[1]Demand!A:B,2,TRUE)</f>
        <v>9</v>
      </c>
      <c r="AB444">
        <f t="shared" si="294"/>
        <v>152</v>
      </c>
      <c r="AC444">
        <f t="shared" si="300"/>
        <v>400</v>
      </c>
      <c r="AD444">
        <f t="shared" si="301"/>
        <v>-200</v>
      </c>
      <c r="AE444">
        <f t="shared" si="302"/>
        <v>48</v>
      </c>
      <c r="AF444">
        <f t="shared" si="326"/>
        <v>200</v>
      </c>
      <c r="AG444">
        <f t="shared" si="326"/>
        <v>48</v>
      </c>
      <c r="AH444">
        <f t="shared" si="327"/>
        <v>0</v>
      </c>
      <c r="AI444">
        <f t="shared" si="327"/>
        <v>1</v>
      </c>
      <c r="AJ444">
        <f t="shared" si="327"/>
        <v>0</v>
      </c>
      <c r="AK444">
        <f t="shared" si="327"/>
        <v>1</v>
      </c>
      <c r="AL444">
        <f t="shared" si="333"/>
        <v>0</v>
      </c>
      <c r="AM444">
        <f t="shared" si="328"/>
        <v>0</v>
      </c>
      <c r="AN444">
        <f t="shared" si="295"/>
        <v>1</v>
      </c>
      <c r="AO444">
        <f t="shared" si="329"/>
        <v>0</v>
      </c>
      <c r="AP444">
        <f t="shared" si="329"/>
        <v>1</v>
      </c>
      <c r="AQ444">
        <f t="shared" si="329"/>
        <v>0</v>
      </c>
      <c r="AR444">
        <f t="shared" si="329"/>
        <v>1</v>
      </c>
      <c r="AS444">
        <f t="shared" si="334"/>
        <v>0</v>
      </c>
      <c r="AT444">
        <f t="shared" si="330"/>
        <v>0</v>
      </c>
      <c r="AU444" t="b">
        <f t="shared" si="303"/>
        <v>1</v>
      </c>
      <c r="AV444" t="b">
        <f t="shared" si="304"/>
        <v>0</v>
      </c>
      <c r="AW444" t="b">
        <f t="shared" si="296"/>
        <v>1</v>
      </c>
      <c r="AX444">
        <f t="shared" si="297"/>
        <v>1</v>
      </c>
      <c r="AY444">
        <f t="shared" si="331"/>
        <v>0</v>
      </c>
      <c r="AZ444">
        <f t="shared" si="331"/>
        <v>1</v>
      </c>
      <c r="BA444">
        <f t="shared" si="331"/>
        <v>0</v>
      </c>
      <c r="BB444">
        <f t="shared" si="331"/>
        <v>1</v>
      </c>
      <c r="BC444">
        <f t="shared" si="335"/>
        <v>0</v>
      </c>
      <c r="BD444">
        <f t="shared" si="332"/>
        <v>0</v>
      </c>
      <c r="BE444">
        <f t="shared" si="305"/>
        <v>0</v>
      </c>
      <c r="BF444">
        <f t="shared" si="306"/>
        <v>0</v>
      </c>
      <c r="BG444">
        <f t="shared" si="307"/>
        <v>0</v>
      </c>
      <c r="BH444">
        <f t="shared" si="308"/>
        <v>0</v>
      </c>
      <c r="BI444">
        <f t="shared" si="309"/>
        <v>0</v>
      </c>
      <c r="BJ444">
        <f t="shared" si="310"/>
        <v>0</v>
      </c>
      <c r="BK444">
        <f t="shared" si="311"/>
        <v>0</v>
      </c>
      <c r="BL444">
        <f t="shared" si="312"/>
        <v>0</v>
      </c>
      <c r="BM444">
        <f t="shared" si="313"/>
        <v>0</v>
      </c>
      <c r="BN444">
        <f t="shared" si="314"/>
        <v>0</v>
      </c>
      <c r="BO444">
        <f t="shared" si="315"/>
        <v>0</v>
      </c>
      <c r="BP444">
        <f t="shared" si="316"/>
        <v>0</v>
      </c>
      <c r="BQ444">
        <f t="shared" si="317"/>
        <v>0</v>
      </c>
      <c r="BR444">
        <f t="shared" si="318"/>
        <v>0</v>
      </c>
      <c r="BS444">
        <f t="shared" si="319"/>
        <v>1</v>
      </c>
      <c r="BT444">
        <f t="shared" si="320"/>
        <v>0</v>
      </c>
      <c r="BU444">
        <f t="shared" si="321"/>
        <v>1</v>
      </c>
      <c r="BV444">
        <f t="shared" si="322"/>
        <v>0</v>
      </c>
      <c r="BW444">
        <f t="shared" si="323"/>
        <v>1</v>
      </c>
      <c r="BX444">
        <f t="shared" si="324"/>
        <v>0</v>
      </c>
      <c r="BY444">
        <f t="shared" si="325"/>
        <v>0</v>
      </c>
      <c r="BZ444">
        <v>1</v>
      </c>
    </row>
    <row r="445" spans="1:78" x14ac:dyDescent="0.2">
      <c r="A445">
        <v>5</v>
      </c>
      <c r="B445">
        <v>962</v>
      </c>
      <c r="C445" t="s">
        <v>94</v>
      </c>
      <c r="D445">
        <v>4</v>
      </c>
      <c r="E445">
        <v>10</v>
      </c>
      <c r="F445">
        <v>3</v>
      </c>
      <c r="G445">
        <v>10</v>
      </c>
      <c r="H445">
        <v>64</v>
      </c>
      <c r="J445">
        <f t="shared" si="298"/>
        <v>1</v>
      </c>
      <c r="K445">
        <f t="shared" si="286"/>
        <v>0</v>
      </c>
      <c r="L445">
        <f t="shared" si="287"/>
        <v>0</v>
      </c>
      <c r="M445">
        <f t="shared" si="288"/>
        <v>0</v>
      </c>
      <c r="N445">
        <f t="shared" si="289"/>
        <v>1</v>
      </c>
      <c r="O445">
        <f t="shared" si="290"/>
        <v>0</v>
      </c>
      <c r="P445">
        <f t="shared" si="291"/>
        <v>0</v>
      </c>
      <c r="Q445">
        <f t="shared" si="292"/>
        <v>0</v>
      </c>
      <c r="R445">
        <f t="shared" si="293"/>
        <v>0</v>
      </c>
      <c r="S445">
        <f>VLOOKUP(D445,[1]stage!A:B,2,TRUE)</f>
        <v>0</v>
      </c>
      <c r="T445">
        <f t="shared" si="299"/>
        <v>0</v>
      </c>
      <c r="U445">
        <v>0</v>
      </c>
      <c r="V445">
        <v>1</v>
      </c>
      <c r="W445">
        <v>0</v>
      </c>
      <c r="X445">
        <v>1</v>
      </c>
      <c r="Y445">
        <v>0</v>
      </c>
      <c r="Z445">
        <v>0</v>
      </c>
      <c r="AA445">
        <f>VLOOKUP(D445,[1]Demand!A:B,2,TRUE)</f>
        <v>269</v>
      </c>
      <c r="AB445">
        <f t="shared" si="294"/>
        <v>9</v>
      </c>
      <c r="AC445">
        <f t="shared" si="300"/>
        <v>200</v>
      </c>
      <c r="AD445">
        <f t="shared" si="301"/>
        <v>-190</v>
      </c>
      <c r="AE445">
        <f t="shared" si="302"/>
        <v>1</v>
      </c>
      <c r="AF445">
        <f t="shared" si="326"/>
        <v>190</v>
      </c>
      <c r="AG445">
        <f t="shared" si="326"/>
        <v>1</v>
      </c>
      <c r="AH445">
        <f t="shared" si="327"/>
        <v>0</v>
      </c>
      <c r="AI445">
        <f t="shared" si="327"/>
        <v>0</v>
      </c>
      <c r="AJ445">
        <f t="shared" si="327"/>
        <v>0</v>
      </c>
      <c r="AK445">
        <f t="shared" si="327"/>
        <v>0</v>
      </c>
      <c r="AL445">
        <f t="shared" si="333"/>
        <v>0</v>
      </c>
      <c r="AM445">
        <f t="shared" si="328"/>
        <v>0</v>
      </c>
      <c r="AN445">
        <f t="shared" si="295"/>
        <v>1</v>
      </c>
      <c r="AO445">
        <f t="shared" si="329"/>
        <v>0</v>
      </c>
      <c r="AP445">
        <f t="shared" si="329"/>
        <v>1</v>
      </c>
      <c r="AQ445">
        <f t="shared" si="329"/>
        <v>0</v>
      </c>
      <c r="AR445">
        <f t="shared" si="329"/>
        <v>1</v>
      </c>
      <c r="AS445">
        <f t="shared" si="334"/>
        <v>0</v>
      </c>
      <c r="AT445">
        <f t="shared" si="330"/>
        <v>0</v>
      </c>
      <c r="AU445" t="b">
        <f t="shared" si="303"/>
        <v>1</v>
      </c>
      <c r="AV445" t="b">
        <f t="shared" si="304"/>
        <v>0</v>
      </c>
      <c r="AW445" t="b">
        <f t="shared" si="296"/>
        <v>1</v>
      </c>
      <c r="AX445">
        <f t="shared" si="297"/>
        <v>1</v>
      </c>
      <c r="AY445">
        <f t="shared" si="331"/>
        <v>0</v>
      </c>
      <c r="AZ445">
        <f t="shared" si="331"/>
        <v>1</v>
      </c>
      <c r="BA445">
        <f t="shared" si="331"/>
        <v>0</v>
      </c>
      <c r="BB445">
        <f t="shared" si="331"/>
        <v>1</v>
      </c>
      <c r="BC445">
        <f t="shared" si="335"/>
        <v>0</v>
      </c>
      <c r="BD445">
        <f t="shared" si="332"/>
        <v>0</v>
      </c>
      <c r="BE445">
        <f t="shared" si="305"/>
        <v>0</v>
      </c>
      <c r="BF445">
        <f t="shared" si="306"/>
        <v>0</v>
      </c>
      <c r="BG445">
        <f t="shared" si="307"/>
        <v>0</v>
      </c>
      <c r="BH445">
        <f t="shared" si="308"/>
        <v>0</v>
      </c>
      <c r="BI445">
        <f t="shared" si="309"/>
        <v>0</v>
      </c>
      <c r="BJ445">
        <f t="shared" si="310"/>
        <v>0</v>
      </c>
      <c r="BK445">
        <f t="shared" si="311"/>
        <v>0</v>
      </c>
      <c r="BL445">
        <f t="shared" si="312"/>
        <v>0</v>
      </c>
      <c r="BM445">
        <f t="shared" si="313"/>
        <v>0</v>
      </c>
      <c r="BN445">
        <f t="shared" si="314"/>
        <v>0</v>
      </c>
      <c r="BO445">
        <f t="shared" si="315"/>
        <v>0</v>
      </c>
      <c r="BP445">
        <f t="shared" si="316"/>
        <v>0</v>
      </c>
      <c r="BQ445">
        <f t="shared" si="317"/>
        <v>0</v>
      </c>
      <c r="BR445">
        <f t="shared" si="318"/>
        <v>0</v>
      </c>
      <c r="BS445">
        <f t="shared" si="319"/>
        <v>1</v>
      </c>
      <c r="BT445">
        <f t="shared" si="320"/>
        <v>0</v>
      </c>
      <c r="BU445">
        <f t="shared" si="321"/>
        <v>1</v>
      </c>
      <c r="BV445">
        <f t="shared" si="322"/>
        <v>0</v>
      </c>
      <c r="BW445">
        <f t="shared" si="323"/>
        <v>1</v>
      </c>
      <c r="BX445">
        <f t="shared" si="324"/>
        <v>0</v>
      </c>
      <c r="BY445">
        <f t="shared" si="325"/>
        <v>0</v>
      </c>
      <c r="BZ445">
        <v>1</v>
      </c>
    </row>
    <row r="446" spans="1:78" x14ac:dyDescent="0.2">
      <c r="A446">
        <v>5</v>
      </c>
      <c r="B446">
        <v>962</v>
      </c>
      <c r="C446" t="s">
        <v>94</v>
      </c>
      <c r="D446">
        <v>5</v>
      </c>
      <c r="E446">
        <v>200</v>
      </c>
      <c r="F446">
        <v>3</v>
      </c>
      <c r="G446">
        <v>10</v>
      </c>
      <c r="H446">
        <v>64</v>
      </c>
      <c r="J446">
        <f t="shared" si="298"/>
        <v>1</v>
      </c>
      <c r="K446">
        <f t="shared" si="286"/>
        <v>0</v>
      </c>
      <c r="L446">
        <f t="shared" si="287"/>
        <v>0</v>
      </c>
      <c r="M446">
        <f t="shared" si="288"/>
        <v>0</v>
      </c>
      <c r="N446">
        <f t="shared" si="289"/>
        <v>0</v>
      </c>
      <c r="O446">
        <f t="shared" si="290"/>
        <v>1</v>
      </c>
      <c r="P446">
        <f t="shared" si="291"/>
        <v>0</v>
      </c>
      <c r="Q446">
        <f t="shared" si="292"/>
        <v>0</v>
      </c>
      <c r="R446">
        <f t="shared" si="293"/>
        <v>0</v>
      </c>
      <c r="S446">
        <f>VLOOKUP(D446,[1]stage!A:B,2,TRUE)</f>
        <v>0</v>
      </c>
      <c r="T446">
        <f t="shared" si="299"/>
        <v>0</v>
      </c>
      <c r="U446">
        <v>0</v>
      </c>
      <c r="V446">
        <v>1</v>
      </c>
      <c r="W446">
        <v>0</v>
      </c>
      <c r="X446">
        <v>1</v>
      </c>
      <c r="Y446">
        <v>0</v>
      </c>
      <c r="Z446">
        <v>0</v>
      </c>
      <c r="AA446">
        <f>VLOOKUP(D446,[1]Demand!A:B,2,TRUE)</f>
        <v>250</v>
      </c>
      <c r="AB446">
        <f t="shared" si="294"/>
        <v>269</v>
      </c>
      <c r="AC446">
        <f t="shared" si="300"/>
        <v>10</v>
      </c>
      <c r="AD446">
        <f t="shared" si="301"/>
        <v>190</v>
      </c>
      <c r="AE446">
        <f t="shared" si="302"/>
        <v>-69</v>
      </c>
      <c r="AF446">
        <f t="shared" si="326"/>
        <v>190</v>
      </c>
      <c r="AG446">
        <f t="shared" si="326"/>
        <v>69</v>
      </c>
      <c r="AH446">
        <f t="shared" si="327"/>
        <v>0</v>
      </c>
      <c r="AI446">
        <f t="shared" si="327"/>
        <v>0</v>
      </c>
      <c r="AJ446">
        <f t="shared" si="327"/>
        <v>0</v>
      </c>
      <c r="AK446">
        <f t="shared" si="327"/>
        <v>0</v>
      </c>
      <c r="AL446">
        <f t="shared" si="333"/>
        <v>0</v>
      </c>
      <c r="AM446">
        <f t="shared" si="328"/>
        <v>0</v>
      </c>
      <c r="AN446">
        <f t="shared" si="295"/>
        <v>0</v>
      </c>
      <c r="AO446">
        <f t="shared" si="329"/>
        <v>0</v>
      </c>
      <c r="AP446">
        <f t="shared" si="329"/>
        <v>0</v>
      </c>
      <c r="AQ446">
        <f t="shared" si="329"/>
        <v>0</v>
      </c>
      <c r="AR446">
        <f t="shared" si="329"/>
        <v>0</v>
      </c>
      <c r="AS446">
        <f t="shared" si="334"/>
        <v>0</v>
      </c>
      <c r="AT446">
        <f t="shared" si="330"/>
        <v>0</v>
      </c>
      <c r="AU446" t="b">
        <f t="shared" si="303"/>
        <v>0</v>
      </c>
      <c r="AV446" t="b">
        <f t="shared" si="304"/>
        <v>1</v>
      </c>
      <c r="AW446" t="b">
        <f t="shared" si="296"/>
        <v>1</v>
      </c>
      <c r="AX446">
        <f t="shared" si="297"/>
        <v>1</v>
      </c>
      <c r="AY446">
        <f t="shared" si="331"/>
        <v>0</v>
      </c>
      <c r="AZ446">
        <f t="shared" si="331"/>
        <v>1</v>
      </c>
      <c r="BA446">
        <f t="shared" si="331"/>
        <v>0</v>
      </c>
      <c r="BB446">
        <f t="shared" si="331"/>
        <v>1</v>
      </c>
      <c r="BC446">
        <f t="shared" si="335"/>
        <v>0</v>
      </c>
      <c r="BD446">
        <f t="shared" si="332"/>
        <v>0</v>
      </c>
      <c r="BE446">
        <f t="shared" si="305"/>
        <v>0</v>
      </c>
      <c r="BF446">
        <f t="shared" si="306"/>
        <v>0</v>
      </c>
      <c r="BG446">
        <f t="shared" si="307"/>
        <v>0</v>
      </c>
      <c r="BH446">
        <f t="shared" si="308"/>
        <v>0</v>
      </c>
      <c r="BI446">
        <f t="shared" si="309"/>
        <v>0</v>
      </c>
      <c r="BJ446">
        <f t="shared" si="310"/>
        <v>0</v>
      </c>
      <c r="BK446">
        <f t="shared" si="311"/>
        <v>0</v>
      </c>
      <c r="BL446">
        <f t="shared" si="312"/>
        <v>0</v>
      </c>
      <c r="BM446">
        <f t="shared" si="313"/>
        <v>0</v>
      </c>
      <c r="BN446">
        <f t="shared" si="314"/>
        <v>0</v>
      </c>
      <c r="BO446">
        <f t="shared" si="315"/>
        <v>0</v>
      </c>
      <c r="BP446">
        <f t="shared" si="316"/>
        <v>0</v>
      </c>
      <c r="BQ446">
        <f t="shared" si="317"/>
        <v>0</v>
      </c>
      <c r="BR446">
        <f t="shared" si="318"/>
        <v>0</v>
      </c>
      <c r="BS446">
        <f t="shared" si="319"/>
        <v>1</v>
      </c>
      <c r="BT446">
        <f t="shared" si="320"/>
        <v>0</v>
      </c>
      <c r="BU446">
        <f t="shared" si="321"/>
        <v>1</v>
      </c>
      <c r="BV446">
        <f t="shared" si="322"/>
        <v>0</v>
      </c>
      <c r="BW446">
        <f t="shared" si="323"/>
        <v>1</v>
      </c>
      <c r="BX446">
        <f t="shared" si="324"/>
        <v>0</v>
      </c>
      <c r="BY446">
        <f t="shared" si="325"/>
        <v>0</v>
      </c>
      <c r="BZ446">
        <v>1</v>
      </c>
    </row>
    <row r="447" spans="1:78" x14ac:dyDescent="0.2">
      <c r="A447">
        <v>5</v>
      </c>
      <c r="B447">
        <v>962</v>
      </c>
      <c r="C447" t="s">
        <v>94</v>
      </c>
      <c r="D447">
        <v>6</v>
      </c>
      <c r="E447">
        <v>200</v>
      </c>
      <c r="F447">
        <v>3</v>
      </c>
      <c r="G447">
        <v>10</v>
      </c>
      <c r="H447">
        <v>64</v>
      </c>
      <c r="J447">
        <f t="shared" si="298"/>
        <v>1</v>
      </c>
      <c r="K447">
        <f t="shared" si="286"/>
        <v>0</v>
      </c>
      <c r="L447">
        <f t="shared" si="287"/>
        <v>0</v>
      </c>
      <c r="M447">
        <f t="shared" si="288"/>
        <v>0</v>
      </c>
      <c r="N447">
        <f t="shared" si="289"/>
        <v>0</v>
      </c>
      <c r="O447">
        <f t="shared" si="290"/>
        <v>0</v>
      </c>
      <c r="P447">
        <f t="shared" si="291"/>
        <v>1</v>
      </c>
      <c r="Q447">
        <f t="shared" si="292"/>
        <v>0</v>
      </c>
      <c r="R447">
        <f t="shared" si="293"/>
        <v>0</v>
      </c>
      <c r="S447">
        <f>VLOOKUP(D447,[1]stage!A:B,2,TRUE)</f>
        <v>0</v>
      </c>
      <c r="T447">
        <f t="shared" si="299"/>
        <v>0</v>
      </c>
      <c r="U447">
        <v>0</v>
      </c>
      <c r="V447">
        <v>1</v>
      </c>
      <c r="W447">
        <v>0</v>
      </c>
      <c r="X447">
        <v>1</v>
      </c>
      <c r="Y447">
        <v>0</v>
      </c>
      <c r="Z447">
        <v>0</v>
      </c>
      <c r="AA447">
        <f>VLOOKUP(D447,[1]Demand!A:B,2,TRUE)</f>
        <v>19</v>
      </c>
      <c r="AB447">
        <f t="shared" si="294"/>
        <v>250</v>
      </c>
      <c r="AC447">
        <f t="shared" si="300"/>
        <v>200</v>
      </c>
      <c r="AD447">
        <f t="shared" si="301"/>
        <v>0</v>
      </c>
      <c r="AE447">
        <f t="shared" si="302"/>
        <v>-50</v>
      </c>
      <c r="AF447">
        <f t="shared" si="326"/>
        <v>0</v>
      </c>
      <c r="AG447">
        <f t="shared" si="326"/>
        <v>50</v>
      </c>
      <c r="AH447">
        <f t="shared" si="327"/>
        <v>0</v>
      </c>
      <c r="AI447">
        <f t="shared" si="327"/>
        <v>0</v>
      </c>
      <c r="AJ447">
        <f t="shared" si="327"/>
        <v>0</v>
      </c>
      <c r="AK447">
        <f t="shared" si="327"/>
        <v>0</v>
      </c>
      <c r="AL447">
        <f t="shared" si="333"/>
        <v>0</v>
      </c>
      <c r="AM447">
        <f t="shared" si="328"/>
        <v>0</v>
      </c>
      <c r="AN447">
        <f t="shared" si="295"/>
        <v>0</v>
      </c>
      <c r="AO447">
        <f t="shared" si="329"/>
        <v>0</v>
      </c>
      <c r="AP447">
        <f t="shared" si="329"/>
        <v>0</v>
      </c>
      <c r="AQ447">
        <f t="shared" si="329"/>
        <v>0</v>
      </c>
      <c r="AR447">
        <f t="shared" si="329"/>
        <v>0</v>
      </c>
      <c r="AS447">
        <f t="shared" si="334"/>
        <v>0</v>
      </c>
      <c r="AT447">
        <f t="shared" si="330"/>
        <v>0</v>
      </c>
      <c r="AU447" t="b">
        <f t="shared" si="303"/>
        <v>0</v>
      </c>
      <c r="AV447" t="b">
        <f t="shared" si="304"/>
        <v>0</v>
      </c>
      <c r="AW447" t="b">
        <f t="shared" si="296"/>
        <v>0</v>
      </c>
      <c r="AX447">
        <f t="shared" si="297"/>
        <v>0</v>
      </c>
      <c r="AY447">
        <f t="shared" si="331"/>
        <v>0</v>
      </c>
      <c r="AZ447">
        <f t="shared" si="331"/>
        <v>0</v>
      </c>
      <c r="BA447">
        <f t="shared" si="331"/>
        <v>0</v>
      </c>
      <c r="BB447">
        <f t="shared" si="331"/>
        <v>0</v>
      </c>
      <c r="BC447">
        <f t="shared" si="335"/>
        <v>0</v>
      </c>
      <c r="BD447">
        <f t="shared" si="332"/>
        <v>0</v>
      </c>
      <c r="BE447">
        <f t="shared" si="305"/>
        <v>0</v>
      </c>
      <c r="BF447">
        <f t="shared" si="306"/>
        <v>0</v>
      </c>
      <c r="BG447">
        <f t="shared" si="307"/>
        <v>0</v>
      </c>
      <c r="BH447">
        <f t="shared" si="308"/>
        <v>0</v>
      </c>
      <c r="BI447">
        <f t="shared" si="309"/>
        <v>0</v>
      </c>
      <c r="BJ447">
        <f t="shared" si="310"/>
        <v>0</v>
      </c>
      <c r="BK447">
        <f t="shared" si="311"/>
        <v>0</v>
      </c>
      <c r="BL447">
        <f t="shared" si="312"/>
        <v>0</v>
      </c>
      <c r="BM447">
        <f t="shared" si="313"/>
        <v>0</v>
      </c>
      <c r="BN447">
        <f t="shared" si="314"/>
        <v>0</v>
      </c>
      <c r="BO447">
        <f t="shared" si="315"/>
        <v>0</v>
      </c>
      <c r="BP447">
        <f t="shared" si="316"/>
        <v>0</v>
      </c>
      <c r="BQ447">
        <f t="shared" si="317"/>
        <v>0</v>
      </c>
      <c r="BR447">
        <f t="shared" si="318"/>
        <v>0</v>
      </c>
      <c r="BS447">
        <f t="shared" si="319"/>
        <v>1</v>
      </c>
      <c r="BT447">
        <f t="shared" si="320"/>
        <v>0</v>
      </c>
      <c r="BU447">
        <f t="shared" si="321"/>
        <v>1</v>
      </c>
      <c r="BV447">
        <f t="shared" si="322"/>
        <v>0</v>
      </c>
      <c r="BW447">
        <f t="shared" si="323"/>
        <v>1</v>
      </c>
      <c r="BX447">
        <f t="shared" si="324"/>
        <v>0</v>
      </c>
      <c r="BY447">
        <f t="shared" si="325"/>
        <v>0</v>
      </c>
      <c r="BZ447">
        <v>1</v>
      </c>
    </row>
    <row r="448" spans="1:78" x14ac:dyDescent="0.2">
      <c r="A448">
        <v>5</v>
      </c>
      <c r="B448">
        <v>962</v>
      </c>
      <c r="C448" t="s">
        <v>94</v>
      </c>
      <c r="D448">
        <v>7</v>
      </c>
      <c r="E448">
        <v>100</v>
      </c>
      <c r="F448">
        <v>3</v>
      </c>
      <c r="G448">
        <v>10</v>
      </c>
      <c r="H448">
        <v>64</v>
      </c>
      <c r="J448">
        <f t="shared" si="298"/>
        <v>1</v>
      </c>
      <c r="K448">
        <f t="shared" si="286"/>
        <v>0</v>
      </c>
      <c r="L448">
        <f t="shared" si="287"/>
        <v>0</v>
      </c>
      <c r="M448">
        <f t="shared" si="288"/>
        <v>0</v>
      </c>
      <c r="N448">
        <f t="shared" si="289"/>
        <v>0</v>
      </c>
      <c r="O448">
        <f t="shared" si="290"/>
        <v>0</v>
      </c>
      <c r="P448">
        <f t="shared" si="291"/>
        <v>0</v>
      </c>
      <c r="Q448">
        <f t="shared" si="292"/>
        <v>1</v>
      </c>
      <c r="R448">
        <f t="shared" si="293"/>
        <v>0</v>
      </c>
      <c r="S448">
        <f>VLOOKUP(D448,[1]stage!A:B,2,TRUE)</f>
        <v>0</v>
      </c>
      <c r="T448">
        <f t="shared" si="299"/>
        <v>0</v>
      </c>
      <c r="U448">
        <v>0</v>
      </c>
      <c r="V448">
        <v>1</v>
      </c>
      <c r="W448">
        <v>0</v>
      </c>
      <c r="X448">
        <v>1</v>
      </c>
      <c r="Y448">
        <v>0</v>
      </c>
      <c r="Z448">
        <v>0</v>
      </c>
      <c r="AA448">
        <f>VLOOKUP(D448,[1]Demand!A:B,2,TRUE)</f>
        <v>321</v>
      </c>
      <c r="AB448">
        <f t="shared" si="294"/>
        <v>19</v>
      </c>
      <c r="AC448">
        <f t="shared" si="300"/>
        <v>200</v>
      </c>
      <c r="AD448">
        <f t="shared" si="301"/>
        <v>-100</v>
      </c>
      <c r="AE448">
        <f t="shared" si="302"/>
        <v>81</v>
      </c>
      <c r="AF448">
        <f t="shared" si="326"/>
        <v>100</v>
      </c>
      <c r="AG448">
        <f t="shared" si="326"/>
        <v>81</v>
      </c>
      <c r="AH448">
        <f t="shared" si="327"/>
        <v>0</v>
      </c>
      <c r="AI448">
        <f t="shared" si="327"/>
        <v>0</v>
      </c>
      <c r="AJ448">
        <f t="shared" si="327"/>
        <v>0</v>
      </c>
      <c r="AK448">
        <f t="shared" si="327"/>
        <v>0</v>
      </c>
      <c r="AL448">
        <f t="shared" si="333"/>
        <v>0</v>
      </c>
      <c r="AM448">
        <f t="shared" si="328"/>
        <v>0</v>
      </c>
      <c r="AN448">
        <f t="shared" si="295"/>
        <v>1</v>
      </c>
      <c r="AO448">
        <f t="shared" si="329"/>
        <v>0</v>
      </c>
      <c r="AP448">
        <f t="shared" si="329"/>
        <v>1</v>
      </c>
      <c r="AQ448">
        <f t="shared" si="329"/>
        <v>0</v>
      </c>
      <c r="AR448">
        <f t="shared" si="329"/>
        <v>1</v>
      </c>
      <c r="AS448">
        <f t="shared" si="334"/>
        <v>0</v>
      </c>
      <c r="AT448">
        <f t="shared" si="330"/>
        <v>0</v>
      </c>
      <c r="AU448" t="b">
        <f t="shared" si="303"/>
        <v>1</v>
      </c>
      <c r="AV448" t="b">
        <f t="shared" si="304"/>
        <v>0</v>
      </c>
      <c r="AW448" t="b">
        <f t="shared" si="296"/>
        <v>1</v>
      </c>
      <c r="AX448">
        <f t="shared" si="297"/>
        <v>1</v>
      </c>
      <c r="AY448">
        <f t="shared" si="331"/>
        <v>0</v>
      </c>
      <c r="AZ448">
        <f t="shared" si="331"/>
        <v>1</v>
      </c>
      <c r="BA448">
        <f t="shared" si="331"/>
        <v>0</v>
      </c>
      <c r="BB448">
        <f t="shared" si="331"/>
        <v>1</v>
      </c>
      <c r="BC448">
        <f t="shared" si="335"/>
        <v>0</v>
      </c>
      <c r="BD448">
        <f t="shared" si="332"/>
        <v>0</v>
      </c>
      <c r="BE448">
        <f t="shared" si="305"/>
        <v>0</v>
      </c>
      <c r="BF448">
        <f t="shared" si="306"/>
        <v>0</v>
      </c>
      <c r="BG448">
        <f t="shared" si="307"/>
        <v>0</v>
      </c>
      <c r="BH448">
        <f t="shared" si="308"/>
        <v>0</v>
      </c>
      <c r="BI448">
        <f t="shared" si="309"/>
        <v>0</v>
      </c>
      <c r="BJ448">
        <f t="shared" si="310"/>
        <v>0</v>
      </c>
      <c r="BK448">
        <f t="shared" si="311"/>
        <v>0</v>
      </c>
      <c r="BL448">
        <f t="shared" si="312"/>
        <v>0</v>
      </c>
      <c r="BM448">
        <f t="shared" si="313"/>
        <v>0</v>
      </c>
      <c r="BN448">
        <f t="shared" si="314"/>
        <v>0</v>
      </c>
      <c r="BO448">
        <f t="shared" si="315"/>
        <v>0</v>
      </c>
      <c r="BP448">
        <f t="shared" si="316"/>
        <v>0</v>
      </c>
      <c r="BQ448">
        <f t="shared" si="317"/>
        <v>0</v>
      </c>
      <c r="BR448">
        <f t="shared" si="318"/>
        <v>0</v>
      </c>
      <c r="BS448">
        <f t="shared" si="319"/>
        <v>1</v>
      </c>
      <c r="BT448">
        <f t="shared" si="320"/>
        <v>0</v>
      </c>
      <c r="BU448">
        <f t="shared" si="321"/>
        <v>1</v>
      </c>
      <c r="BV448">
        <f t="shared" si="322"/>
        <v>0</v>
      </c>
      <c r="BW448">
        <f t="shared" si="323"/>
        <v>1</v>
      </c>
      <c r="BX448">
        <f t="shared" si="324"/>
        <v>0</v>
      </c>
      <c r="BY448">
        <f t="shared" si="325"/>
        <v>0</v>
      </c>
      <c r="BZ448">
        <v>1</v>
      </c>
    </row>
    <row r="449" spans="1:78" x14ac:dyDescent="0.2">
      <c r="A449">
        <v>5</v>
      </c>
      <c r="B449">
        <v>962</v>
      </c>
      <c r="C449" t="s">
        <v>94</v>
      </c>
      <c r="D449">
        <v>8</v>
      </c>
      <c r="E449">
        <v>100</v>
      </c>
      <c r="F449">
        <v>3</v>
      </c>
      <c r="G449">
        <v>10</v>
      </c>
      <c r="H449">
        <v>64</v>
      </c>
      <c r="J449">
        <f t="shared" si="298"/>
        <v>1</v>
      </c>
      <c r="K449">
        <f t="shared" si="286"/>
        <v>0</v>
      </c>
      <c r="L449">
        <f t="shared" si="287"/>
        <v>0</v>
      </c>
      <c r="M449">
        <f t="shared" si="288"/>
        <v>0</v>
      </c>
      <c r="N449">
        <f t="shared" si="289"/>
        <v>0</v>
      </c>
      <c r="O449">
        <f t="shared" si="290"/>
        <v>0</v>
      </c>
      <c r="P449">
        <f t="shared" si="291"/>
        <v>0</v>
      </c>
      <c r="Q449">
        <f t="shared" si="292"/>
        <v>0</v>
      </c>
      <c r="R449">
        <f t="shared" si="293"/>
        <v>1</v>
      </c>
      <c r="S449">
        <f>VLOOKUP(D449,[1]stage!A:B,2,TRUE)</f>
        <v>0</v>
      </c>
      <c r="T449">
        <f t="shared" si="299"/>
        <v>0</v>
      </c>
      <c r="U449">
        <v>0</v>
      </c>
      <c r="V449">
        <v>1</v>
      </c>
      <c r="W449">
        <v>0</v>
      </c>
      <c r="X449">
        <v>1</v>
      </c>
      <c r="Y449">
        <v>0</v>
      </c>
      <c r="Z449">
        <v>0</v>
      </c>
      <c r="AA449">
        <f>VLOOKUP(D449,[1]Demand!A:B,2,TRUE)</f>
        <v>414</v>
      </c>
      <c r="AB449">
        <f t="shared" si="294"/>
        <v>321</v>
      </c>
      <c r="AC449">
        <f t="shared" si="300"/>
        <v>100</v>
      </c>
      <c r="AD449">
        <f t="shared" si="301"/>
        <v>0</v>
      </c>
      <c r="AE449">
        <f t="shared" si="302"/>
        <v>-221</v>
      </c>
      <c r="AF449">
        <f t="shared" si="326"/>
        <v>0</v>
      </c>
      <c r="AG449">
        <f t="shared" si="326"/>
        <v>221</v>
      </c>
      <c r="AH449">
        <f t="shared" si="327"/>
        <v>0</v>
      </c>
      <c r="AI449">
        <f t="shared" si="327"/>
        <v>0</v>
      </c>
      <c r="AJ449">
        <f t="shared" si="327"/>
        <v>0</v>
      </c>
      <c r="AK449">
        <f t="shared" si="327"/>
        <v>0</v>
      </c>
      <c r="AL449">
        <f t="shared" si="333"/>
        <v>0</v>
      </c>
      <c r="AM449">
        <f t="shared" si="328"/>
        <v>0</v>
      </c>
      <c r="AN449">
        <f t="shared" si="295"/>
        <v>0</v>
      </c>
      <c r="AO449">
        <f t="shared" si="329"/>
        <v>0</v>
      </c>
      <c r="AP449">
        <f t="shared" si="329"/>
        <v>0</v>
      </c>
      <c r="AQ449">
        <f t="shared" si="329"/>
        <v>0</v>
      </c>
      <c r="AR449">
        <f t="shared" si="329"/>
        <v>0</v>
      </c>
      <c r="AS449">
        <f t="shared" si="334"/>
        <v>0</v>
      </c>
      <c r="AT449">
        <f t="shared" si="330"/>
        <v>0</v>
      </c>
      <c r="AU449" t="b">
        <f t="shared" si="303"/>
        <v>0</v>
      </c>
      <c r="AV449" t="b">
        <f t="shared" si="304"/>
        <v>0</v>
      </c>
      <c r="AW449" t="b">
        <f t="shared" si="296"/>
        <v>0</v>
      </c>
      <c r="AX449">
        <f t="shared" si="297"/>
        <v>0</v>
      </c>
      <c r="AY449">
        <f t="shared" si="331"/>
        <v>0</v>
      </c>
      <c r="AZ449">
        <f t="shared" si="331"/>
        <v>0</v>
      </c>
      <c r="BA449">
        <f t="shared" si="331"/>
        <v>0</v>
      </c>
      <c r="BB449">
        <f t="shared" si="331"/>
        <v>0</v>
      </c>
      <c r="BC449">
        <f t="shared" si="335"/>
        <v>0</v>
      </c>
      <c r="BD449">
        <f t="shared" si="332"/>
        <v>0</v>
      </c>
      <c r="BE449">
        <f t="shared" si="305"/>
        <v>0</v>
      </c>
      <c r="BF449">
        <f t="shared" si="306"/>
        <v>0</v>
      </c>
      <c r="BG449">
        <f t="shared" si="307"/>
        <v>0</v>
      </c>
      <c r="BH449">
        <f t="shared" si="308"/>
        <v>0</v>
      </c>
      <c r="BI449">
        <f t="shared" si="309"/>
        <v>0</v>
      </c>
      <c r="BJ449">
        <f t="shared" si="310"/>
        <v>0</v>
      </c>
      <c r="BK449">
        <f t="shared" si="311"/>
        <v>0</v>
      </c>
      <c r="BL449">
        <f t="shared" si="312"/>
        <v>0</v>
      </c>
      <c r="BM449">
        <f t="shared" si="313"/>
        <v>0</v>
      </c>
      <c r="BN449">
        <f t="shared" si="314"/>
        <v>0</v>
      </c>
      <c r="BO449">
        <f t="shared" si="315"/>
        <v>0</v>
      </c>
      <c r="BP449">
        <f t="shared" si="316"/>
        <v>0</v>
      </c>
      <c r="BQ449">
        <f t="shared" si="317"/>
        <v>0</v>
      </c>
      <c r="BR449">
        <f t="shared" si="318"/>
        <v>0</v>
      </c>
      <c r="BS449">
        <f t="shared" si="319"/>
        <v>1</v>
      </c>
      <c r="BT449">
        <f t="shared" si="320"/>
        <v>0</v>
      </c>
      <c r="BU449">
        <f t="shared" si="321"/>
        <v>1</v>
      </c>
      <c r="BV449">
        <f t="shared" si="322"/>
        <v>0</v>
      </c>
      <c r="BW449">
        <f t="shared" si="323"/>
        <v>1</v>
      </c>
      <c r="BX449">
        <f t="shared" si="324"/>
        <v>0</v>
      </c>
      <c r="BY449">
        <f t="shared" si="325"/>
        <v>0</v>
      </c>
      <c r="BZ449">
        <v>1</v>
      </c>
    </row>
    <row r="450" spans="1:78" x14ac:dyDescent="0.2">
      <c r="A450">
        <v>5</v>
      </c>
      <c r="B450">
        <v>963</v>
      </c>
      <c r="C450" t="s">
        <v>95</v>
      </c>
      <c r="D450">
        <v>1</v>
      </c>
      <c r="E450">
        <v>150</v>
      </c>
      <c r="F450">
        <v>3</v>
      </c>
      <c r="G450">
        <v>5</v>
      </c>
      <c r="H450">
        <v>64</v>
      </c>
      <c r="J450">
        <f t="shared" si="298"/>
        <v>1</v>
      </c>
      <c r="K450">
        <f t="shared" ref="K450:K457" si="336">IF(D450=1,1,0)</f>
        <v>1</v>
      </c>
      <c r="L450">
        <f t="shared" ref="L450:L457" si="337">IF(D450=2,1,0)</f>
        <v>0</v>
      </c>
      <c r="M450">
        <f t="shared" ref="M450:M457" si="338">IF(D450=3,1,0)</f>
        <v>0</v>
      </c>
      <c r="N450">
        <f t="shared" ref="N450:N457" si="339">IF(D450=4,1,0)</f>
        <v>0</v>
      </c>
      <c r="O450">
        <f t="shared" ref="O450:O457" si="340">IF(D450=5,1,0)</f>
        <v>0</v>
      </c>
      <c r="P450">
        <f t="shared" ref="P450:P457" si="341">IF(D450=6,1,0)</f>
        <v>0</v>
      </c>
      <c r="Q450">
        <f t="shared" ref="Q450:Q457" si="342">IF(D450=7,1,0)</f>
        <v>0</v>
      </c>
      <c r="R450">
        <f t="shared" ref="R450:R457" si="343">IF(D450=8,1,0)</f>
        <v>0</v>
      </c>
      <c r="S450">
        <f>VLOOKUP(D450,[1]stage!A:B,2,TRUE)</f>
        <v>0</v>
      </c>
      <c r="T450">
        <f t="shared" si="299"/>
        <v>0</v>
      </c>
      <c r="U450">
        <v>0</v>
      </c>
      <c r="V450">
        <v>1</v>
      </c>
      <c r="W450">
        <v>0</v>
      </c>
      <c r="X450">
        <v>1</v>
      </c>
      <c r="Y450">
        <v>0</v>
      </c>
      <c r="Z450">
        <v>0</v>
      </c>
      <c r="AA450">
        <f>VLOOKUP(D450,[1]Demand!A:B,2,TRUE)</f>
        <v>423</v>
      </c>
      <c r="AB450">
        <f t="shared" ref="AB450:AB457" si="344">AA449</f>
        <v>414</v>
      </c>
      <c r="AC450">
        <f t="shared" si="300"/>
        <v>100</v>
      </c>
      <c r="AD450">
        <f t="shared" si="301"/>
        <v>50</v>
      </c>
      <c r="AE450">
        <f t="shared" si="302"/>
        <v>-264</v>
      </c>
      <c r="AF450">
        <f t="shared" si="326"/>
        <v>50</v>
      </c>
      <c r="AG450">
        <f t="shared" si="326"/>
        <v>264</v>
      </c>
      <c r="AH450">
        <f t="shared" si="327"/>
        <v>0</v>
      </c>
      <c r="AI450">
        <f t="shared" si="327"/>
        <v>0</v>
      </c>
      <c r="AJ450">
        <f t="shared" si="327"/>
        <v>0</v>
      </c>
      <c r="AK450">
        <f t="shared" si="327"/>
        <v>0</v>
      </c>
      <c r="AL450">
        <f t="shared" si="333"/>
        <v>0</v>
      </c>
      <c r="AM450">
        <f t="shared" si="328"/>
        <v>0</v>
      </c>
      <c r="AN450">
        <f t="shared" ref="AN450:AN457" si="345">IF(AC450&gt;AB450,1,0)</f>
        <v>0</v>
      </c>
      <c r="AO450">
        <f t="shared" si="329"/>
        <v>0</v>
      </c>
      <c r="AP450">
        <f t="shared" si="329"/>
        <v>0</v>
      </c>
      <c r="AQ450">
        <f t="shared" si="329"/>
        <v>0</v>
      </c>
      <c r="AR450">
        <f t="shared" si="329"/>
        <v>0</v>
      </c>
      <c r="AS450">
        <f t="shared" si="334"/>
        <v>0</v>
      </c>
      <c r="AT450">
        <f t="shared" si="330"/>
        <v>0</v>
      </c>
      <c r="AU450" t="b">
        <f t="shared" si="303"/>
        <v>0</v>
      </c>
      <c r="AV450" t="b">
        <f t="shared" si="304"/>
        <v>1</v>
      </c>
      <c r="AW450" t="b">
        <f t="shared" ref="AW450:AW457" si="346">OR(AU450=TRUE,AV450=TRUE)</f>
        <v>1</v>
      </c>
      <c r="AX450">
        <f t="shared" ref="AX450:AX457" si="347">IF(AW450=TRUE,1,0)</f>
        <v>1</v>
      </c>
      <c r="AY450">
        <f t="shared" si="331"/>
        <v>0</v>
      </c>
      <c r="AZ450">
        <f t="shared" si="331"/>
        <v>1</v>
      </c>
      <c r="BA450">
        <f t="shared" si="331"/>
        <v>0</v>
      </c>
      <c r="BB450">
        <f t="shared" si="331"/>
        <v>1</v>
      </c>
      <c r="BC450">
        <f t="shared" si="335"/>
        <v>0</v>
      </c>
      <c r="BD450">
        <f t="shared" si="332"/>
        <v>0</v>
      </c>
      <c r="BE450">
        <f t="shared" si="305"/>
        <v>0</v>
      </c>
      <c r="BF450">
        <f t="shared" si="306"/>
        <v>0</v>
      </c>
      <c r="BG450">
        <f t="shared" si="307"/>
        <v>0</v>
      </c>
      <c r="BH450">
        <f t="shared" si="308"/>
        <v>0</v>
      </c>
      <c r="BI450">
        <f t="shared" si="309"/>
        <v>0</v>
      </c>
      <c r="BJ450">
        <f t="shared" si="310"/>
        <v>0</v>
      </c>
      <c r="BK450">
        <f t="shared" si="311"/>
        <v>0</v>
      </c>
      <c r="BL450">
        <f t="shared" si="312"/>
        <v>0</v>
      </c>
      <c r="BM450">
        <f t="shared" si="313"/>
        <v>0</v>
      </c>
      <c r="BN450">
        <f t="shared" si="314"/>
        <v>0</v>
      </c>
      <c r="BO450">
        <f t="shared" si="315"/>
        <v>0</v>
      </c>
      <c r="BP450">
        <f t="shared" si="316"/>
        <v>0</v>
      </c>
      <c r="BQ450">
        <f t="shared" si="317"/>
        <v>0</v>
      </c>
      <c r="BR450">
        <f t="shared" si="318"/>
        <v>0</v>
      </c>
      <c r="BS450">
        <f t="shared" si="319"/>
        <v>1</v>
      </c>
      <c r="BT450">
        <f t="shared" si="320"/>
        <v>0</v>
      </c>
      <c r="BU450">
        <f t="shared" si="321"/>
        <v>1</v>
      </c>
      <c r="BV450">
        <f t="shared" si="322"/>
        <v>0</v>
      </c>
      <c r="BW450">
        <f t="shared" si="323"/>
        <v>1</v>
      </c>
      <c r="BX450">
        <f t="shared" si="324"/>
        <v>0</v>
      </c>
      <c r="BY450">
        <f t="shared" si="325"/>
        <v>0</v>
      </c>
      <c r="BZ450">
        <v>1</v>
      </c>
    </row>
    <row r="451" spans="1:78" x14ac:dyDescent="0.2">
      <c r="A451">
        <v>5</v>
      </c>
      <c r="B451">
        <v>963</v>
      </c>
      <c r="C451" t="s">
        <v>95</v>
      </c>
      <c r="D451">
        <v>2</v>
      </c>
      <c r="E451">
        <v>300</v>
      </c>
      <c r="F451">
        <v>3</v>
      </c>
      <c r="G451">
        <v>5</v>
      </c>
      <c r="H451">
        <v>64</v>
      </c>
      <c r="J451">
        <f t="shared" ref="J451:J457" si="348">IF(F451=3,1,0)</f>
        <v>1</v>
      </c>
      <c r="K451">
        <f t="shared" si="336"/>
        <v>0</v>
      </c>
      <c r="L451">
        <f t="shared" si="337"/>
        <v>1</v>
      </c>
      <c r="M451">
        <f t="shared" si="338"/>
        <v>0</v>
      </c>
      <c r="N451">
        <f t="shared" si="339"/>
        <v>0</v>
      </c>
      <c r="O451">
        <f t="shared" si="340"/>
        <v>0</v>
      </c>
      <c r="P451">
        <f t="shared" si="341"/>
        <v>0</v>
      </c>
      <c r="Q451">
        <f t="shared" si="342"/>
        <v>0</v>
      </c>
      <c r="R451">
        <f t="shared" si="343"/>
        <v>0</v>
      </c>
      <c r="S451">
        <f>VLOOKUP(D451,[1]stage!A:B,2,TRUE)</f>
        <v>1</v>
      </c>
      <c r="T451">
        <f t="shared" ref="T451:T457" si="349">S451</f>
        <v>1</v>
      </c>
      <c r="U451">
        <v>0</v>
      </c>
      <c r="V451">
        <v>1</v>
      </c>
      <c r="W451">
        <v>0</v>
      </c>
      <c r="X451">
        <v>1</v>
      </c>
      <c r="Y451">
        <v>0</v>
      </c>
      <c r="Z451">
        <v>0</v>
      </c>
      <c r="AA451">
        <f>VLOOKUP(D451,[1]Demand!A:B,2,TRUE)</f>
        <v>152</v>
      </c>
      <c r="AB451">
        <f t="shared" si="344"/>
        <v>423</v>
      </c>
      <c r="AC451">
        <f t="shared" ref="AC451:AC457" si="350">E450</f>
        <v>150</v>
      </c>
      <c r="AD451">
        <f t="shared" ref="AD451:AD457" si="351">E451-AC451</f>
        <v>150</v>
      </c>
      <c r="AE451">
        <f t="shared" ref="AE451:AE457" si="352">E451-AB451</f>
        <v>-123</v>
      </c>
      <c r="AF451">
        <f t="shared" si="326"/>
        <v>150</v>
      </c>
      <c r="AG451">
        <f t="shared" si="326"/>
        <v>123</v>
      </c>
      <c r="AH451">
        <f t="shared" si="327"/>
        <v>0</v>
      </c>
      <c r="AI451">
        <f t="shared" si="327"/>
        <v>1</v>
      </c>
      <c r="AJ451">
        <f t="shared" si="327"/>
        <v>0</v>
      </c>
      <c r="AK451">
        <f t="shared" si="327"/>
        <v>1</v>
      </c>
      <c r="AL451">
        <f t="shared" si="333"/>
        <v>0</v>
      </c>
      <c r="AM451">
        <f t="shared" si="328"/>
        <v>0</v>
      </c>
      <c r="AN451">
        <f t="shared" si="345"/>
        <v>0</v>
      </c>
      <c r="AO451">
        <f t="shared" si="329"/>
        <v>0</v>
      </c>
      <c r="AP451">
        <f t="shared" si="329"/>
        <v>0</v>
      </c>
      <c r="AQ451">
        <f t="shared" si="329"/>
        <v>0</v>
      </c>
      <c r="AR451">
        <f t="shared" si="329"/>
        <v>0</v>
      </c>
      <c r="AS451">
        <f t="shared" si="334"/>
        <v>0</v>
      </c>
      <c r="AT451">
        <f t="shared" si="330"/>
        <v>0</v>
      </c>
      <c r="AU451" t="b">
        <f t="shared" ref="AU451:AU457" si="353">AND(AN451=1,E451&lt;AC451)</f>
        <v>0</v>
      </c>
      <c r="AV451" t="b">
        <f t="shared" ref="AV451:AV457" si="354">AND(AN451=0,E451&gt;AC451)</f>
        <v>1</v>
      </c>
      <c r="AW451" t="b">
        <f t="shared" si="346"/>
        <v>1</v>
      </c>
      <c r="AX451">
        <f t="shared" si="347"/>
        <v>1</v>
      </c>
      <c r="AY451">
        <f t="shared" si="331"/>
        <v>0</v>
      </c>
      <c r="AZ451">
        <f t="shared" si="331"/>
        <v>1</v>
      </c>
      <c r="BA451">
        <f t="shared" si="331"/>
        <v>0</v>
      </c>
      <c r="BB451">
        <f t="shared" si="331"/>
        <v>1</v>
      </c>
      <c r="BC451">
        <f t="shared" si="335"/>
        <v>0</v>
      </c>
      <c r="BD451">
        <f t="shared" si="332"/>
        <v>0</v>
      </c>
      <c r="BE451">
        <f t="shared" ref="BE451:BE457" si="355">IF(OR(G451=1,G451=2,G451=3),1,0)</f>
        <v>0</v>
      </c>
      <c r="BF451">
        <f t="shared" ref="BF451:BF457" si="356">BE451*U451</f>
        <v>0</v>
      </c>
      <c r="BG451">
        <f t="shared" ref="BG451:BG457" si="357">BE451*V451</f>
        <v>0</v>
      </c>
      <c r="BH451">
        <f t="shared" ref="BH451:BH457" si="358">BE451*W451</f>
        <v>0</v>
      </c>
      <c r="BI451">
        <f t="shared" ref="BI451:BI457" si="359">BE451*X451</f>
        <v>0</v>
      </c>
      <c r="BJ451">
        <f t="shared" ref="BJ451:BJ457" si="360">BE451*Y451</f>
        <v>0</v>
      </c>
      <c r="BK451">
        <f t="shared" ref="BK451:BK457" si="361">BE451*Z451</f>
        <v>0</v>
      </c>
      <c r="BL451">
        <f t="shared" ref="BL451:BL457" si="362">IF(G451=4,1,0)</f>
        <v>0</v>
      </c>
      <c r="BM451">
        <f t="shared" ref="BM451:BM457" si="363">BL451*U451</f>
        <v>0</v>
      </c>
      <c r="BN451">
        <f t="shared" ref="BN451:BN457" si="364">BL451*V451</f>
        <v>0</v>
      </c>
      <c r="BO451">
        <f t="shared" ref="BO451:BO457" si="365">BL451*W451</f>
        <v>0</v>
      </c>
      <c r="BP451">
        <f t="shared" ref="BP451:BP457" si="366">BL451*X451</f>
        <v>0</v>
      </c>
      <c r="BQ451">
        <f t="shared" ref="BQ451:BQ457" si="367">BL451*Y451</f>
        <v>0</v>
      </c>
      <c r="BR451">
        <f t="shared" ref="BR451:BR457" si="368">BL451*Z451</f>
        <v>0</v>
      </c>
      <c r="BS451">
        <f t="shared" ref="BS451:BS457" si="369">IF(OR(G451=5,G451=6,G451=7,G451=8,G451=9,G451=10),1,0)</f>
        <v>1</v>
      </c>
      <c r="BT451">
        <f t="shared" ref="BT451:BT457" si="370">BS451*U451</f>
        <v>0</v>
      </c>
      <c r="BU451">
        <f t="shared" ref="BU451:BU457" si="371">BS451*V451</f>
        <v>1</v>
      </c>
      <c r="BV451">
        <f t="shared" ref="BV451:BV457" si="372">BS451*W451</f>
        <v>0</v>
      </c>
      <c r="BW451">
        <f t="shared" ref="BW451:BW457" si="373">BS451*X451</f>
        <v>1</v>
      </c>
      <c r="BX451">
        <f t="shared" ref="BX451:BX457" si="374">BS451*Y451</f>
        <v>0</v>
      </c>
      <c r="BY451">
        <f t="shared" ref="BY451:BY457" si="375">BS451*Z451</f>
        <v>0</v>
      </c>
      <c r="BZ451">
        <v>1</v>
      </c>
    </row>
    <row r="452" spans="1:78" x14ac:dyDescent="0.2">
      <c r="A452">
        <v>5</v>
      </c>
      <c r="B452">
        <v>963</v>
      </c>
      <c r="C452" t="s">
        <v>95</v>
      </c>
      <c r="D452">
        <v>3</v>
      </c>
      <c r="E452">
        <v>250</v>
      </c>
      <c r="F452">
        <v>3</v>
      </c>
      <c r="G452">
        <v>5</v>
      </c>
      <c r="H452">
        <v>64</v>
      </c>
      <c r="J452">
        <f t="shared" si="348"/>
        <v>1</v>
      </c>
      <c r="K452">
        <f t="shared" si="336"/>
        <v>0</v>
      </c>
      <c r="L452">
        <f t="shared" si="337"/>
        <v>0</v>
      </c>
      <c r="M452">
        <f t="shared" si="338"/>
        <v>1</v>
      </c>
      <c r="N452">
        <f t="shared" si="339"/>
        <v>0</v>
      </c>
      <c r="O452">
        <f t="shared" si="340"/>
        <v>0</v>
      </c>
      <c r="P452">
        <f t="shared" si="341"/>
        <v>0</v>
      </c>
      <c r="Q452">
        <f t="shared" si="342"/>
        <v>0</v>
      </c>
      <c r="R452">
        <f t="shared" si="343"/>
        <v>0</v>
      </c>
      <c r="S452">
        <f>VLOOKUP(D452,[1]stage!A:B,2,TRUE)</f>
        <v>1</v>
      </c>
      <c r="T452">
        <f t="shared" si="349"/>
        <v>1</v>
      </c>
      <c r="U452">
        <v>0</v>
      </c>
      <c r="V452">
        <v>1</v>
      </c>
      <c r="W452">
        <v>0</v>
      </c>
      <c r="X452">
        <v>1</v>
      </c>
      <c r="Y452">
        <v>0</v>
      </c>
      <c r="Z452">
        <v>0</v>
      </c>
      <c r="AA452">
        <f>VLOOKUP(D452,[1]Demand!A:B,2,TRUE)</f>
        <v>9</v>
      </c>
      <c r="AB452">
        <f t="shared" si="344"/>
        <v>152</v>
      </c>
      <c r="AC452">
        <f t="shared" si="350"/>
        <v>300</v>
      </c>
      <c r="AD452">
        <f t="shared" si="351"/>
        <v>-50</v>
      </c>
      <c r="AE452">
        <f t="shared" si="352"/>
        <v>98</v>
      </c>
      <c r="AF452">
        <f t="shared" si="326"/>
        <v>50</v>
      </c>
      <c r="AG452">
        <f t="shared" si="326"/>
        <v>98</v>
      </c>
      <c r="AH452">
        <f t="shared" si="327"/>
        <v>0</v>
      </c>
      <c r="AI452">
        <f t="shared" si="327"/>
        <v>1</v>
      </c>
      <c r="AJ452">
        <f t="shared" si="327"/>
        <v>0</v>
      </c>
      <c r="AK452">
        <f t="shared" si="327"/>
        <v>1</v>
      </c>
      <c r="AL452">
        <f t="shared" si="333"/>
        <v>0</v>
      </c>
      <c r="AM452">
        <f t="shared" si="328"/>
        <v>0</v>
      </c>
      <c r="AN452">
        <f t="shared" si="345"/>
        <v>1</v>
      </c>
      <c r="AO452">
        <f t="shared" si="329"/>
        <v>0</v>
      </c>
      <c r="AP452">
        <f t="shared" si="329"/>
        <v>1</v>
      </c>
      <c r="AQ452">
        <f t="shared" si="329"/>
        <v>0</v>
      </c>
      <c r="AR452">
        <f t="shared" si="329"/>
        <v>1</v>
      </c>
      <c r="AS452">
        <f t="shared" si="334"/>
        <v>0</v>
      </c>
      <c r="AT452">
        <f t="shared" si="330"/>
        <v>0</v>
      </c>
      <c r="AU452" t="b">
        <f t="shared" si="353"/>
        <v>1</v>
      </c>
      <c r="AV452" t="b">
        <f t="shared" si="354"/>
        <v>0</v>
      </c>
      <c r="AW452" t="b">
        <f t="shared" si="346"/>
        <v>1</v>
      </c>
      <c r="AX452">
        <f t="shared" si="347"/>
        <v>1</v>
      </c>
      <c r="AY452">
        <f t="shared" si="331"/>
        <v>0</v>
      </c>
      <c r="AZ452">
        <f t="shared" si="331"/>
        <v>1</v>
      </c>
      <c r="BA452">
        <f t="shared" si="331"/>
        <v>0</v>
      </c>
      <c r="BB452">
        <f t="shared" si="331"/>
        <v>1</v>
      </c>
      <c r="BC452">
        <f t="shared" si="335"/>
        <v>0</v>
      </c>
      <c r="BD452">
        <f t="shared" si="332"/>
        <v>0</v>
      </c>
      <c r="BE452">
        <f t="shared" si="355"/>
        <v>0</v>
      </c>
      <c r="BF452">
        <f t="shared" si="356"/>
        <v>0</v>
      </c>
      <c r="BG452">
        <f t="shared" si="357"/>
        <v>0</v>
      </c>
      <c r="BH452">
        <f t="shared" si="358"/>
        <v>0</v>
      </c>
      <c r="BI452">
        <f t="shared" si="359"/>
        <v>0</v>
      </c>
      <c r="BJ452">
        <f t="shared" si="360"/>
        <v>0</v>
      </c>
      <c r="BK452">
        <f t="shared" si="361"/>
        <v>0</v>
      </c>
      <c r="BL452">
        <f t="shared" si="362"/>
        <v>0</v>
      </c>
      <c r="BM452">
        <f t="shared" si="363"/>
        <v>0</v>
      </c>
      <c r="BN452">
        <f t="shared" si="364"/>
        <v>0</v>
      </c>
      <c r="BO452">
        <f t="shared" si="365"/>
        <v>0</v>
      </c>
      <c r="BP452">
        <f t="shared" si="366"/>
        <v>0</v>
      </c>
      <c r="BQ452">
        <f t="shared" si="367"/>
        <v>0</v>
      </c>
      <c r="BR452">
        <f t="shared" si="368"/>
        <v>0</v>
      </c>
      <c r="BS452">
        <f t="shared" si="369"/>
        <v>1</v>
      </c>
      <c r="BT452">
        <f t="shared" si="370"/>
        <v>0</v>
      </c>
      <c r="BU452">
        <f t="shared" si="371"/>
        <v>1</v>
      </c>
      <c r="BV452">
        <f t="shared" si="372"/>
        <v>0</v>
      </c>
      <c r="BW452">
        <f t="shared" si="373"/>
        <v>1</v>
      </c>
      <c r="BX452">
        <f t="shared" si="374"/>
        <v>0</v>
      </c>
      <c r="BY452">
        <f t="shared" si="375"/>
        <v>0</v>
      </c>
      <c r="BZ452">
        <v>1</v>
      </c>
    </row>
    <row r="453" spans="1:78" x14ac:dyDescent="0.2">
      <c r="A453">
        <v>5</v>
      </c>
      <c r="B453">
        <v>963</v>
      </c>
      <c r="C453" t="s">
        <v>95</v>
      </c>
      <c r="D453">
        <v>4</v>
      </c>
      <c r="E453">
        <v>150</v>
      </c>
      <c r="F453">
        <v>3</v>
      </c>
      <c r="G453">
        <v>5</v>
      </c>
      <c r="H453">
        <v>64</v>
      </c>
      <c r="J453">
        <f t="shared" si="348"/>
        <v>1</v>
      </c>
      <c r="K453">
        <f t="shared" si="336"/>
        <v>0</v>
      </c>
      <c r="L453">
        <f t="shared" si="337"/>
        <v>0</v>
      </c>
      <c r="M453">
        <f t="shared" si="338"/>
        <v>0</v>
      </c>
      <c r="N453">
        <f t="shared" si="339"/>
        <v>1</v>
      </c>
      <c r="O453">
        <f t="shared" si="340"/>
        <v>0</v>
      </c>
      <c r="P453">
        <f t="shared" si="341"/>
        <v>0</v>
      </c>
      <c r="Q453">
        <f t="shared" si="342"/>
        <v>0</v>
      </c>
      <c r="R453">
        <f t="shared" si="343"/>
        <v>0</v>
      </c>
      <c r="S453">
        <f>VLOOKUP(D453,[1]stage!A:B,2,TRUE)</f>
        <v>0</v>
      </c>
      <c r="T453">
        <f t="shared" si="349"/>
        <v>0</v>
      </c>
      <c r="U453">
        <v>0</v>
      </c>
      <c r="V453">
        <v>1</v>
      </c>
      <c r="W453">
        <v>0</v>
      </c>
      <c r="X453">
        <v>1</v>
      </c>
      <c r="Y453">
        <v>0</v>
      </c>
      <c r="Z453">
        <v>0</v>
      </c>
      <c r="AA453">
        <f>VLOOKUP(D453,[1]Demand!A:B,2,TRUE)</f>
        <v>269</v>
      </c>
      <c r="AB453">
        <f t="shared" si="344"/>
        <v>9</v>
      </c>
      <c r="AC453">
        <f t="shared" si="350"/>
        <v>250</v>
      </c>
      <c r="AD453">
        <f t="shared" si="351"/>
        <v>-100</v>
      </c>
      <c r="AE453">
        <f t="shared" si="352"/>
        <v>141</v>
      </c>
      <c r="AF453">
        <f t="shared" si="326"/>
        <v>100</v>
      </c>
      <c r="AG453">
        <f t="shared" si="326"/>
        <v>141</v>
      </c>
      <c r="AH453">
        <f t="shared" si="327"/>
        <v>0</v>
      </c>
      <c r="AI453">
        <f t="shared" si="327"/>
        <v>0</v>
      </c>
      <c r="AJ453">
        <f t="shared" si="327"/>
        <v>0</v>
      </c>
      <c r="AK453">
        <f t="shared" si="327"/>
        <v>0</v>
      </c>
      <c r="AL453">
        <f t="shared" si="333"/>
        <v>0</v>
      </c>
      <c r="AM453">
        <f t="shared" si="328"/>
        <v>0</v>
      </c>
      <c r="AN453">
        <f t="shared" si="345"/>
        <v>1</v>
      </c>
      <c r="AO453">
        <f t="shared" si="329"/>
        <v>0</v>
      </c>
      <c r="AP453">
        <f t="shared" si="329"/>
        <v>1</v>
      </c>
      <c r="AQ453">
        <f t="shared" si="329"/>
        <v>0</v>
      </c>
      <c r="AR453">
        <f t="shared" si="329"/>
        <v>1</v>
      </c>
      <c r="AS453">
        <f t="shared" si="334"/>
        <v>0</v>
      </c>
      <c r="AT453">
        <f t="shared" si="330"/>
        <v>0</v>
      </c>
      <c r="AU453" t="b">
        <f t="shared" si="353"/>
        <v>1</v>
      </c>
      <c r="AV453" t="b">
        <f t="shared" si="354"/>
        <v>0</v>
      </c>
      <c r="AW453" t="b">
        <f t="shared" si="346"/>
        <v>1</v>
      </c>
      <c r="AX453">
        <f t="shared" si="347"/>
        <v>1</v>
      </c>
      <c r="AY453">
        <f t="shared" si="331"/>
        <v>0</v>
      </c>
      <c r="AZ453">
        <f t="shared" si="331"/>
        <v>1</v>
      </c>
      <c r="BA453">
        <f t="shared" si="331"/>
        <v>0</v>
      </c>
      <c r="BB453">
        <f t="shared" si="331"/>
        <v>1</v>
      </c>
      <c r="BC453">
        <f t="shared" si="335"/>
        <v>0</v>
      </c>
      <c r="BD453">
        <f t="shared" si="332"/>
        <v>0</v>
      </c>
      <c r="BE453">
        <f t="shared" si="355"/>
        <v>0</v>
      </c>
      <c r="BF453">
        <f t="shared" si="356"/>
        <v>0</v>
      </c>
      <c r="BG453">
        <f t="shared" si="357"/>
        <v>0</v>
      </c>
      <c r="BH453">
        <f t="shared" si="358"/>
        <v>0</v>
      </c>
      <c r="BI453">
        <f t="shared" si="359"/>
        <v>0</v>
      </c>
      <c r="BJ453">
        <f t="shared" si="360"/>
        <v>0</v>
      </c>
      <c r="BK453">
        <f t="shared" si="361"/>
        <v>0</v>
      </c>
      <c r="BL453">
        <f t="shared" si="362"/>
        <v>0</v>
      </c>
      <c r="BM453">
        <f t="shared" si="363"/>
        <v>0</v>
      </c>
      <c r="BN453">
        <f t="shared" si="364"/>
        <v>0</v>
      </c>
      <c r="BO453">
        <f t="shared" si="365"/>
        <v>0</v>
      </c>
      <c r="BP453">
        <f t="shared" si="366"/>
        <v>0</v>
      </c>
      <c r="BQ453">
        <f t="shared" si="367"/>
        <v>0</v>
      </c>
      <c r="BR453">
        <f t="shared" si="368"/>
        <v>0</v>
      </c>
      <c r="BS453">
        <f t="shared" si="369"/>
        <v>1</v>
      </c>
      <c r="BT453">
        <f t="shared" si="370"/>
        <v>0</v>
      </c>
      <c r="BU453">
        <f t="shared" si="371"/>
        <v>1</v>
      </c>
      <c r="BV453">
        <f t="shared" si="372"/>
        <v>0</v>
      </c>
      <c r="BW453">
        <f t="shared" si="373"/>
        <v>1</v>
      </c>
      <c r="BX453">
        <f t="shared" si="374"/>
        <v>0</v>
      </c>
      <c r="BY453">
        <f t="shared" si="375"/>
        <v>0</v>
      </c>
      <c r="BZ453">
        <v>1</v>
      </c>
    </row>
    <row r="454" spans="1:78" x14ac:dyDescent="0.2">
      <c r="A454">
        <v>5</v>
      </c>
      <c r="B454">
        <v>963</v>
      </c>
      <c r="C454" t="s">
        <v>95</v>
      </c>
      <c r="D454">
        <v>5</v>
      </c>
      <c r="E454">
        <v>200</v>
      </c>
      <c r="F454">
        <v>3</v>
      </c>
      <c r="G454">
        <v>5</v>
      </c>
      <c r="H454">
        <v>64</v>
      </c>
      <c r="J454">
        <f t="shared" si="348"/>
        <v>1</v>
      </c>
      <c r="K454">
        <f t="shared" si="336"/>
        <v>0</v>
      </c>
      <c r="L454">
        <f t="shared" si="337"/>
        <v>0</v>
      </c>
      <c r="M454">
        <f t="shared" si="338"/>
        <v>0</v>
      </c>
      <c r="N454">
        <f t="shared" si="339"/>
        <v>0</v>
      </c>
      <c r="O454">
        <f t="shared" si="340"/>
        <v>1</v>
      </c>
      <c r="P454">
        <f t="shared" si="341"/>
        <v>0</v>
      </c>
      <c r="Q454">
        <f t="shared" si="342"/>
        <v>0</v>
      </c>
      <c r="R454">
        <f t="shared" si="343"/>
        <v>0</v>
      </c>
      <c r="S454">
        <f>VLOOKUP(D454,[1]stage!A:B,2,TRUE)</f>
        <v>0</v>
      </c>
      <c r="T454">
        <f t="shared" si="349"/>
        <v>0</v>
      </c>
      <c r="U454">
        <v>0</v>
      </c>
      <c r="V454">
        <v>1</v>
      </c>
      <c r="W454">
        <v>0</v>
      </c>
      <c r="X454">
        <v>1</v>
      </c>
      <c r="Y454">
        <v>0</v>
      </c>
      <c r="Z454">
        <v>0</v>
      </c>
      <c r="AA454">
        <f>VLOOKUP(D454,[1]Demand!A:B,2,TRUE)</f>
        <v>250</v>
      </c>
      <c r="AB454">
        <f t="shared" si="344"/>
        <v>269</v>
      </c>
      <c r="AC454">
        <f t="shared" si="350"/>
        <v>150</v>
      </c>
      <c r="AD454">
        <f t="shared" si="351"/>
        <v>50</v>
      </c>
      <c r="AE454">
        <f t="shared" si="352"/>
        <v>-69</v>
      </c>
      <c r="AF454">
        <f t="shared" si="326"/>
        <v>50</v>
      </c>
      <c r="AG454">
        <f t="shared" si="326"/>
        <v>69</v>
      </c>
      <c r="AH454">
        <f t="shared" si="327"/>
        <v>0</v>
      </c>
      <c r="AI454">
        <f t="shared" si="327"/>
        <v>0</v>
      </c>
      <c r="AJ454">
        <f t="shared" si="327"/>
        <v>0</v>
      </c>
      <c r="AK454">
        <f t="shared" si="327"/>
        <v>0</v>
      </c>
      <c r="AL454">
        <f t="shared" si="333"/>
        <v>0</v>
      </c>
      <c r="AM454">
        <f t="shared" si="328"/>
        <v>0</v>
      </c>
      <c r="AN454">
        <f t="shared" si="345"/>
        <v>0</v>
      </c>
      <c r="AO454">
        <f t="shared" si="329"/>
        <v>0</v>
      </c>
      <c r="AP454">
        <f t="shared" si="329"/>
        <v>0</v>
      </c>
      <c r="AQ454">
        <f t="shared" si="329"/>
        <v>0</v>
      </c>
      <c r="AR454">
        <f t="shared" si="329"/>
        <v>0</v>
      </c>
      <c r="AS454">
        <f t="shared" si="334"/>
        <v>0</v>
      </c>
      <c r="AT454">
        <f t="shared" si="330"/>
        <v>0</v>
      </c>
      <c r="AU454" t="b">
        <f t="shared" si="353"/>
        <v>0</v>
      </c>
      <c r="AV454" t="b">
        <f t="shared" si="354"/>
        <v>1</v>
      </c>
      <c r="AW454" t="b">
        <f t="shared" si="346"/>
        <v>1</v>
      </c>
      <c r="AX454">
        <f t="shared" si="347"/>
        <v>1</v>
      </c>
      <c r="AY454">
        <f t="shared" si="331"/>
        <v>0</v>
      </c>
      <c r="AZ454">
        <f t="shared" si="331"/>
        <v>1</v>
      </c>
      <c r="BA454">
        <f t="shared" si="331"/>
        <v>0</v>
      </c>
      <c r="BB454">
        <f t="shared" si="331"/>
        <v>1</v>
      </c>
      <c r="BC454">
        <f t="shared" si="335"/>
        <v>0</v>
      </c>
      <c r="BD454">
        <f t="shared" si="332"/>
        <v>0</v>
      </c>
      <c r="BE454">
        <f t="shared" si="355"/>
        <v>0</v>
      </c>
      <c r="BF454">
        <f t="shared" si="356"/>
        <v>0</v>
      </c>
      <c r="BG454">
        <f t="shared" si="357"/>
        <v>0</v>
      </c>
      <c r="BH454">
        <f t="shared" si="358"/>
        <v>0</v>
      </c>
      <c r="BI454">
        <f t="shared" si="359"/>
        <v>0</v>
      </c>
      <c r="BJ454">
        <f t="shared" si="360"/>
        <v>0</v>
      </c>
      <c r="BK454">
        <f t="shared" si="361"/>
        <v>0</v>
      </c>
      <c r="BL454">
        <f t="shared" si="362"/>
        <v>0</v>
      </c>
      <c r="BM454">
        <f t="shared" si="363"/>
        <v>0</v>
      </c>
      <c r="BN454">
        <f t="shared" si="364"/>
        <v>0</v>
      </c>
      <c r="BO454">
        <f t="shared" si="365"/>
        <v>0</v>
      </c>
      <c r="BP454">
        <f t="shared" si="366"/>
        <v>0</v>
      </c>
      <c r="BQ454">
        <f t="shared" si="367"/>
        <v>0</v>
      </c>
      <c r="BR454">
        <f t="shared" si="368"/>
        <v>0</v>
      </c>
      <c r="BS454">
        <f t="shared" si="369"/>
        <v>1</v>
      </c>
      <c r="BT454">
        <f t="shared" si="370"/>
        <v>0</v>
      </c>
      <c r="BU454">
        <f t="shared" si="371"/>
        <v>1</v>
      </c>
      <c r="BV454">
        <f t="shared" si="372"/>
        <v>0</v>
      </c>
      <c r="BW454">
        <f t="shared" si="373"/>
        <v>1</v>
      </c>
      <c r="BX454">
        <f t="shared" si="374"/>
        <v>0</v>
      </c>
      <c r="BY454">
        <f t="shared" si="375"/>
        <v>0</v>
      </c>
      <c r="BZ454">
        <v>1</v>
      </c>
    </row>
    <row r="455" spans="1:78" x14ac:dyDescent="0.2">
      <c r="A455">
        <v>5</v>
      </c>
      <c r="B455">
        <v>963</v>
      </c>
      <c r="C455" t="s">
        <v>95</v>
      </c>
      <c r="D455">
        <v>6</v>
      </c>
      <c r="E455">
        <v>250</v>
      </c>
      <c r="F455">
        <v>3</v>
      </c>
      <c r="G455">
        <v>5</v>
      </c>
      <c r="H455">
        <v>64</v>
      </c>
      <c r="J455">
        <f t="shared" si="348"/>
        <v>1</v>
      </c>
      <c r="K455">
        <f t="shared" si="336"/>
        <v>0</v>
      </c>
      <c r="L455">
        <f t="shared" si="337"/>
        <v>0</v>
      </c>
      <c r="M455">
        <f t="shared" si="338"/>
        <v>0</v>
      </c>
      <c r="N455">
        <f t="shared" si="339"/>
        <v>0</v>
      </c>
      <c r="O455">
        <f t="shared" si="340"/>
        <v>0</v>
      </c>
      <c r="P455">
        <f t="shared" si="341"/>
        <v>1</v>
      </c>
      <c r="Q455">
        <f t="shared" si="342"/>
        <v>0</v>
      </c>
      <c r="R455">
        <f t="shared" si="343"/>
        <v>0</v>
      </c>
      <c r="S455">
        <f>VLOOKUP(D455,[1]stage!A:B,2,TRUE)</f>
        <v>0</v>
      </c>
      <c r="T455">
        <f t="shared" si="349"/>
        <v>0</v>
      </c>
      <c r="U455">
        <v>0</v>
      </c>
      <c r="V455">
        <v>1</v>
      </c>
      <c r="W455">
        <v>0</v>
      </c>
      <c r="X455">
        <v>1</v>
      </c>
      <c r="Y455">
        <v>0</v>
      </c>
      <c r="Z455">
        <v>0</v>
      </c>
      <c r="AA455">
        <f>VLOOKUP(D455,[1]Demand!A:B,2,TRUE)</f>
        <v>19</v>
      </c>
      <c r="AB455">
        <f t="shared" si="344"/>
        <v>250</v>
      </c>
      <c r="AC455">
        <f t="shared" si="350"/>
        <v>200</v>
      </c>
      <c r="AD455">
        <f t="shared" si="351"/>
        <v>50</v>
      </c>
      <c r="AE455">
        <f t="shared" si="352"/>
        <v>0</v>
      </c>
      <c r="AF455">
        <f t="shared" si="326"/>
        <v>50</v>
      </c>
      <c r="AG455">
        <f t="shared" si="326"/>
        <v>0</v>
      </c>
      <c r="AH455">
        <f t="shared" si="327"/>
        <v>0</v>
      </c>
      <c r="AI455">
        <f t="shared" si="327"/>
        <v>0</v>
      </c>
      <c r="AJ455">
        <f t="shared" si="327"/>
        <v>0</v>
      </c>
      <c r="AK455">
        <f t="shared" si="327"/>
        <v>0</v>
      </c>
      <c r="AL455">
        <f t="shared" si="333"/>
        <v>0</v>
      </c>
      <c r="AM455">
        <f t="shared" si="328"/>
        <v>0</v>
      </c>
      <c r="AN455">
        <f t="shared" si="345"/>
        <v>0</v>
      </c>
      <c r="AO455">
        <f t="shared" si="329"/>
        <v>0</v>
      </c>
      <c r="AP455">
        <f t="shared" si="329"/>
        <v>0</v>
      </c>
      <c r="AQ455">
        <f t="shared" si="329"/>
        <v>0</v>
      </c>
      <c r="AR455">
        <f t="shared" si="329"/>
        <v>0</v>
      </c>
      <c r="AS455">
        <f t="shared" si="334"/>
        <v>0</v>
      </c>
      <c r="AT455">
        <f t="shared" si="330"/>
        <v>0</v>
      </c>
      <c r="AU455" t="b">
        <f t="shared" si="353"/>
        <v>0</v>
      </c>
      <c r="AV455" t="b">
        <f t="shared" si="354"/>
        <v>1</v>
      </c>
      <c r="AW455" t="b">
        <f t="shared" si="346"/>
        <v>1</v>
      </c>
      <c r="AX455">
        <f t="shared" si="347"/>
        <v>1</v>
      </c>
      <c r="AY455">
        <f t="shared" si="331"/>
        <v>0</v>
      </c>
      <c r="AZ455">
        <f t="shared" si="331"/>
        <v>1</v>
      </c>
      <c r="BA455">
        <f t="shared" si="331"/>
        <v>0</v>
      </c>
      <c r="BB455">
        <f t="shared" si="331"/>
        <v>1</v>
      </c>
      <c r="BC455">
        <f t="shared" si="335"/>
        <v>0</v>
      </c>
      <c r="BD455">
        <f t="shared" si="332"/>
        <v>0</v>
      </c>
      <c r="BE455">
        <f t="shared" si="355"/>
        <v>0</v>
      </c>
      <c r="BF455">
        <f t="shared" si="356"/>
        <v>0</v>
      </c>
      <c r="BG455">
        <f t="shared" si="357"/>
        <v>0</v>
      </c>
      <c r="BH455">
        <f t="shared" si="358"/>
        <v>0</v>
      </c>
      <c r="BI455">
        <f t="shared" si="359"/>
        <v>0</v>
      </c>
      <c r="BJ455">
        <f t="shared" si="360"/>
        <v>0</v>
      </c>
      <c r="BK455">
        <f t="shared" si="361"/>
        <v>0</v>
      </c>
      <c r="BL455">
        <f t="shared" si="362"/>
        <v>0</v>
      </c>
      <c r="BM455">
        <f t="shared" si="363"/>
        <v>0</v>
      </c>
      <c r="BN455">
        <f t="shared" si="364"/>
        <v>0</v>
      </c>
      <c r="BO455">
        <f t="shared" si="365"/>
        <v>0</v>
      </c>
      <c r="BP455">
        <f t="shared" si="366"/>
        <v>0</v>
      </c>
      <c r="BQ455">
        <f t="shared" si="367"/>
        <v>0</v>
      </c>
      <c r="BR455">
        <f t="shared" si="368"/>
        <v>0</v>
      </c>
      <c r="BS455">
        <f t="shared" si="369"/>
        <v>1</v>
      </c>
      <c r="BT455">
        <f t="shared" si="370"/>
        <v>0</v>
      </c>
      <c r="BU455">
        <f t="shared" si="371"/>
        <v>1</v>
      </c>
      <c r="BV455">
        <f t="shared" si="372"/>
        <v>0</v>
      </c>
      <c r="BW455">
        <f t="shared" si="373"/>
        <v>1</v>
      </c>
      <c r="BX455">
        <f t="shared" si="374"/>
        <v>0</v>
      </c>
      <c r="BY455">
        <f t="shared" si="375"/>
        <v>0</v>
      </c>
      <c r="BZ455">
        <v>1</v>
      </c>
    </row>
    <row r="456" spans="1:78" x14ac:dyDescent="0.2">
      <c r="A456">
        <v>5</v>
      </c>
      <c r="B456">
        <v>963</v>
      </c>
      <c r="C456" t="s">
        <v>95</v>
      </c>
      <c r="D456">
        <v>7</v>
      </c>
      <c r="E456">
        <v>150</v>
      </c>
      <c r="F456">
        <v>3</v>
      </c>
      <c r="G456">
        <v>5</v>
      </c>
      <c r="H456">
        <v>64</v>
      </c>
      <c r="J456">
        <f t="shared" si="348"/>
        <v>1</v>
      </c>
      <c r="K456">
        <f t="shared" si="336"/>
        <v>0</v>
      </c>
      <c r="L456">
        <f t="shared" si="337"/>
        <v>0</v>
      </c>
      <c r="M456">
        <f t="shared" si="338"/>
        <v>0</v>
      </c>
      <c r="N456">
        <f t="shared" si="339"/>
        <v>0</v>
      </c>
      <c r="O456">
        <f t="shared" si="340"/>
        <v>0</v>
      </c>
      <c r="P456">
        <f t="shared" si="341"/>
        <v>0</v>
      </c>
      <c r="Q456">
        <f t="shared" si="342"/>
        <v>1</v>
      </c>
      <c r="R456">
        <f t="shared" si="343"/>
        <v>0</v>
      </c>
      <c r="S456">
        <f>VLOOKUP(D456,[1]stage!A:B,2,TRUE)</f>
        <v>0</v>
      </c>
      <c r="T456">
        <f t="shared" si="349"/>
        <v>0</v>
      </c>
      <c r="U456">
        <v>0</v>
      </c>
      <c r="V456">
        <v>1</v>
      </c>
      <c r="W456">
        <v>0</v>
      </c>
      <c r="X456">
        <v>1</v>
      </c>
      <c r="Y456">
        <v>0</v>
      </c>
      <c r="Z456">
        <v>0</v>
      </c>
      <c r="AA456">
        <f>VLOOKUP(D456,[1]Demand!A:B,2,TRUE)</f>
        <v>321</v>
      </c>
      <c r="AB456">
        <f t="shared" si="344"/>
        <v>19</v>
      </c>
      <c r="AC456">
        <f t="shared" si="350"/>
        <v>250</v>
      </c>
      <c r="AD456">
        <f t="shared" si="351"/>
        <v>-100</v>
      </c>
      <c r="AE456">
        <f t="shared" si="352"/>
        <v>131</v>
      </c>
      <c r="AF456">
        <f t="shared" si="326"/>
        <v>100</v>
      </c>
      <c r="AG456">
        <f t="shared" si="326"/>
        <v>131</v>
      </c>
      <c r="AH456">
        <f t="shared" si="327"/>
        <v>0</v>
      </c>
      <c r="AI456">
        <f t="shared" si="327"/>
        <v>0</v>
      </c>
      <c r="AJ456">
        <f t="shared" si="327"/>
        <v>0</v>
      </c>
      <c r="AK456">
        <f t="shared" si="327"/>
        <v>0</v>
      </c>
      <c r="AL456">
        <f t="shared" si="333"/>
        <v>0</v>
      </c>
      <c r="AM456">
        <f t="shared" si="328"/>
        <v>0</v>
      </c>
      <c r="AN456">
        <f t="shared" si="345"/>
        <v>1</v>
      </c>
      <c r="AO456">
        <f t="shared" si="329"/>
        <v>0</v>
      </c>
      <c r="AP456">
        <f t="shared" si="329"/>
        <v>1</v>
      </c>
      <c r="AQ456">
        <f t="shared" si="329"/>
        <v>0</v>
      </c>
      <c r="AR456">
        <f t="shared" si="329"/>
        <v>1</v>
      </c>
      <c r="AS456">
        <f t="shared" si="334"/>
        <v>0</v>
      </c>
      <c r="AT456">
        <f t="shared" si="330"/>
        <v>0</v>
      </c>
      <c r="AU456" t="b">
        <f t="shared" si="353"/>
        <v>1</v>
      </c>
      <c r="AV456" t="b">
        <f t="shared" si="354"/>
        <v>0</v>
      </c>
      <c r="AW456" t="b">
        <f t="shared" si="346"/>
        <v>1</v>
      </c>
      <c r="AX456">
        <f t="shared" si="347"/>
        <v>1</v>
      </c>
      <c r="AY456">
        <f t="shared" si="331"/>
        <v>0</v>
      </c>
      <c r="AZ456">
        <f t="shared" si="331"/>
        <v>1</v>
      </c>
      <c r="BA456">
        <f t="shared" si="331"/>
        <v>0</v>
      </c>
      <c r="BB456">
        <f t="shared" si="331"/>
        <v>1</v>
      </c>
      <c r="BC456">
        <f t="shared" si="335"/>
        <v>0</v>
      </c>
      <c r="BD456">
        <f t="shared" si="332"/>
        <v>0</v>
      </c>
      <c r="BE456">
        <f t="shared" si="355"/>
        <v>0</v>
      </c>
      <c r="BF456">
        <f t="shared" si="356"/>
        <v>0</v>
      </c>
      <c r="BG456">
        <f t="shared" si="357"/>
        <v>0</v>
      </c>
      <c r="BH456">
        <f t="shared" si="358"/>
        <v>0</v>
      </c>
      <c r="BI456">
        <f t="shared" si="359"/>
        <v>0</v>
      </c>
      <c r="BJ456">
        <f t="shared" si="360"/>
        <v>0</v>
      </c>
      <c r="BK456">
        <f t="shared" si="361"/>
        <v>0</v>
      </c>
      <c r="BL456">
        <f t="shared" si="362"/>
        <v>0</v>
      </c>
      <c r="BM456">
        <f t="shared" si="363"/>
        <v>0</v>
      </c>
      <c r="BN456">
        <f t="shared" si="364"/>
        <v>0</v>
      </c>
      <c r="BO456">
        <f t="shared" si="365"/>
        <v>0</v>
      </c>
      <c r="BP456">
        <f t="shared" si="366"/>
        <v>0</v>
      </c>
      <c r="BQ456">
        <f t="shared" si="367"/>
        <v>0</v>
      </c>
      <c r="BR456">
        <f t="shared" si="368"/>
        <v>0</v>
      </c>
      <c r="BS456">
        <f t="shared" si="369"/>
        <v>1</v>
      </c>
      <c r="BT456">
        <f t="shared" si="370"/>
        <v>0</v>
      </c>
      <c r="BU456">
        <f t="shared" si="371"/>
        <v>1</v>
      </c>
      <c r="BV456">
        <f t="shared" si="372"/>
        <v>0</v>
      </c>
      <c r="BW456">
        <f t="shared" si="373"/>
        <v>1</v>
      </c>
      <c r="BX456">
        <f t="shared" si="374"/>
        <v>0</v>
      </c>
      <c r="BY456">
        <f t="shared" si="375"/>
        <v>0</v>
      </c>
      <c r="BZ456">
        <v>1</v>
      </c>
    </row>
    <row r="457" spans="1:78" x14ac:dyDescent="0.2">
      <c r="A457">
        <v>5</v>
      </c>
      <c r="B457">
        <v>963</v>
      </c>
      <c r="C457" t="s">
        <v>95</v>
      </c>
      <c r="D457">
        <v>8</v>
      </c>
      <c r="E457">
        <v>200</v>
      </c>
      <c r="F457">
        <v>3</v>
      </c>
      <c r="G457">
        <v>5</v>
      </c>
      <c r="H457">
        <v>64</v>
      </c>
      <c r="J457">
        <f t="shared" si="348"/>
        <v>1</v>
      </c>
      <c r="K457">
        <f t="shared" si="336"/>
        <v>0</v>
      </c>
      <c r="L457">
        <f t="shared" si="337"/>
        <v>0</v>
      </c>
      <c r="M457">
        <f t="shared" si="338"/>
        <v>0</v>
      </c>
      <c r="N457">
        <f t="shared" si="339"/>
        <v>0</v>
      </c>
      <c r="O457">
        <f t="shared" si="340"/>
        <v>0</v>
      </c>
      <c r="P457">
        <f t="shared" si="341"/>
        <v>0</v>
      </c>
      <c r="Q457">
        <f t="shared" si="342"/>
        <v>0</v>
      </c>
      <c r="R457">
        <f t="shared" si="343"/>
        <v>1</v>
      </c>
      <c r="S457">
        <f>VLOOKUP(D457,[1]stage!A:B,2,TRUE)</f>
        <v>0</v>
      </c>
      <c r="T457">
        <f t="shared" si="349"/>
        <v>0</v>
      </c>
      <c r="U457">
        <v>0</v>
      </c>
      <c r="V457">
        <v>1</v>
      </c>
      <c r="W457">
        <v>0</v>
      </c>
      <c r="X457">
        <v>1</v>
      </c>
      <c r="Y457">
        <v>0</v>
      </c>
      <c r="Z457">
        <v>0</v>
      </c>
      <c r="AA457">
        <f>VLOOKUP(D457,[1]Demand!A:B,2,TRUE)</f>
        <v>414</v>
      </c>
      <c r="AB457">
        <f t="shared" si="344"/>
        <v>321</v>
      </c>
      <c r="AC457">
        <f t="shared" si="350"/>
        <v>150</v>
      </c>
      <c r="AD457">
        <f t="shared" si="351"/>
        <v>50</v>
      </c>
      <c r="AE457">
        <f t="shared" si="352"/>
        <v>-121</v>
      </c>
      <c r="AF457">
        <f t="shared" si="326"/>
        <v>50</v>
      </c>
      <c r="AG457">
        <f t="shared" si="326"/>
        <v>121</v>
      </c>
      <c r="AH457">
        <f t="shared" si="327"/>
        <v>0</v>
      </c>
      <c r="AI457">
        <f t="shared" si="327"/>
        <v>0</v>
      </c>
      <c r="AJ457">
        <f t="shared" si="327"/>
        <v>0</v>
      </c>
      <c r="AK457">
        <f t="shared" si="327"/>
        <v>0</v>
      </c>
      <c r="AL457">
        <f t="shared" si="333"/>
        <v>0</v>
      </c>
      <c r="AM457">
        <f t="shared" si="328"/>
        <v>0</v>
      </c>
      <c r="AN457">
        <f t="shared" si="345"/>
        <v>0</v>
      </c>
      <c r="AO457">
        <f t="shared" si="329"/>
        <v>0</v>
      </c>
      <c r="AP457">
        <f t="shared" si="329"/>
        <v>0</v>
      </c>
      <c r="AQ457">
        <f t="shared" si="329"/>
        <v>0</v>
      </c>
      <c r="AR457">
        <f t="shared" si="329"/>
        <v>0</v>
      </c>
      <c r="AS457">
        <f t="shared" si="334"/>
        <v>0</v>
      </c>
      <c r="AT457">
        <f t="shared" si="330"/>
        <v>0</v>
      </c>
      <c r="AU457" t="b">
        <f t="shared" si="353"/>
        <v>0</v>
      </c>
      <c r="AV457" t="b">
        <f t="shared" si="354"/>
        <v>1</v>
      </c>
      <c r="AW457" t="b">
        <f t="shared" si="346"/>
        <v>1</v>
      </c>
      <c r="AX457">
        <f t="shared" si="347"/>
        <v>1</v>
      </c>
      <c r="AY457">
        <f t="shared" si="331"/>
        <v>0</v>
      </c>
      <c r="AZ457">
        <f t="shared" si="331"/>
        <v>1</v>
      </c>
      <c r="BA457">
        <f t="shared" si="331"/>
        <v>0</v>
      </c>
      <c r="BB457">
        <f t="shared" si="331"/>
        <v>1</v>
      </c>
      <c r="BC457">
        <f t="shared" si="335"/>
        <v>0</v>
      </c>
      <c r="BD457">
        <f t="shared" si="332"/>
        <v>0</v>
      </c>
      <c r="BE457">
        <f t="shared" si="355"/>
        <v>0</v>
      </c>
      <c r="BF457">
        <f t="shared" si="356"/>
        <v>0</v>
      </c>
      <c r="BG457">
        <f t="shared" si="357"/>
        <v>0</v>
      </c>
      <c r="BH457">
        <f t="shared" si="358"/>
        <v>0</v>
      </c>
      <c r="BI457">
        <f t="shared" si="359"/>
        <v>0</v>
      </c>
      <c r="BJ457">
        <f t="shared" si="360"/>
        <v>0</v>
      </c>
      <c r="BK457">
        <f t="shared" si="361"/>
        <v>0</v>
      </c>
      <c r="BL457">
        <f t="shared" si="362"/>
        <v>0</v>
      </c>
      <c r="BM457">
        <f t="shared" si="363"/>
        <v>0</v>
      </c>
      <c r="BN457">
        <f t="shared" si="364"/>
        <v>0</v>
      </c>
      <c r="BO457">
        <f t="shared" si="365"/>
        <v>0</v>
      </c>
      <c r="BP457">
        <f t="shared" si="366"/>
        <v>0</v>
      </c>
      <c r="BQ457">
        <f t="shared" si="367"/>
        <v>0</v>
      </c>
      <c r="BR457">
        <f t="shared" si="368"/>
        <v>0</v>
      </c>
      <c r="BS457">
        <f t="shared" si="369"/>
        <v>1</v>
      </c>
      <c r="BT457">
        <f t="shared" si="370"/>
        <v>0</v>
      </c>
      <c r="BU457">
        <f t="shared" si="371"/>
        <v>1</v>
      </c>
      <c r="BV457">
        <f t="shared" si="372"/>
        <v>0</v>
      </c>
      <c r="BW457">
        <f t="shared" si="373"/>
        <v>1</v>
      </c>
      <c r="BX457">
        <f t="shared" si="374"/>
        <v>0</v>
      </c>
      <c r="BY457">
        <f t="shared" si="375"/>
        <v>0</v>
      </c>
      <c r="BZ457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9B033-EC03-B14A-9529-315FAC3BB17E}">
  <dimension ref="A1:B8"/>
  <sheetViews>
    <sheetView workbookViewId="0">
      <selection activeCell="B9" sqref="B9"/>
    </sheetView>
  </sheetViews>
  <sheetFormatPr baseColWidth="10" defaultRowHeight="15" x14ac:dyDescent="0.2"/>
  <sheetData>
    <row r="1" spans="1:2" x14ac:dyDescent="0.2">
      <c r="A1">
        <v>1</v>
      </c>
      <c r="B1">
        <v>0</v>
      </c>
    </row>
    <row r="2" spans="1:2" x14ac:dyDescent="0.2">
      <c r="A2">
        <v>2</v>
      </c>
      <c r="B2">
        <v>0</v>
      </c>
    </row>
    <row r="3" spans="1:2" x14ac:dyDescent="0.2">
      <c r="A3">
        <v>3</v>
      </c>
      <c r="B3">
        <v>0</v>
      </c>
    </row>
    <row r="4" spans="1:2" x14ac:dyDescent="0.2">
      <c r="A4">
        <v>4</v>
      </c>
      <c r="B4">
        <v>0</v>
      </c>
    </row>
    <row r="5" spans="1:2" x14ac:dyDescent="0.2">
      <c r="A5">
        <v>5</v>
      </c>
      <c r="B5">
        <v>0</v>
      </c>
    </row>
    <row r="6" spans="1:2" x14ac:dyDescent="0.2">
      <c r="A6">
        <v>6</v>
      </c>
      <c r="B6">
        <v>0</v>
      </c>
    </row>
    <row r="7" spans="1:2" x14ac:dyDescent="0.2">
      <c r="A7">
        <v>7</v>
      </c>
      <c r="B7">
        <v>1</v>
      </c>
    </row>
    <row r="8" spans="1:2" x14ac:dyDescent="0.2">
      <c r="A8">
        <v>8</v>
      </c>
      <c r="B8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AA319-653B-0E41-B7D4-27F870E8B80E}">
  <dimension ref="A1:B8"/>
  <sheetViews>
    <sheetView workbookViewId="0">
      <selection activeCell="B15" sqref="B15"/>
    </sheetView>
  </sheetViews>
  <sheetFormatPr baseColWidth="10" defaultRowHeight="15" x14ac:dyDescent="0.2"/>
  <sheetData>
    <row r="1" spans="1:2" x14ac:dyDescent="0.2">
      <c r="A1">
        <v>1</v>
      </c>
      <c r="B1" s="3">
        <v>423</v>
      </c>
    </row>
    <row r="2" spans="1:2" x14ac:dyDescent="0.2">
      <c r="A2">
        <v>2</v>
      </c>
      <c r="B2" s="3">
        <v>152</v>
      </c>
    </row>
    <row r="3" spans="1:2" x14ac:dyDescent="0.2">
      <c r="A3">
        <v>3</v>
      </c>
      <c r="B3" s="3">
        <v>9</v>
      </c>
    </row>
    <row r="4" spans="1:2" x14ac:dyDescent="0.2">
      <c r="A4">
        <v>4</v>
      </c>
      <c r="B4" s="3">
        <v>269</v>
      </c>
    </row>
    <row r="5" spans="1:2" x14ac:dyDescent="0.2">
      <c r="A5">
        <v>5</v>
      </c>
      <c r="B5" s="3">
        <v>250</v>
      </c>
    </row>
    <row r="6" spans="1:2" x14ac:dyDescent="0.2">
      <c r="A6">
        <v>6</v>
      </c>
      <c r="B6" s="3">
        <v>19</v>
      </c>
    </row>
    <row r="7" spans="1:2" x14ac:dyDescent="0.2">
      <c r="A7">
        <v>7</v>
      </c>
      <c r="B7" s="3">
        <v>321</v>
      </c>
    </row>
    <row r="8" spans="1:2" x14ac:dyDescent="0.2">
      <c r="A8">
        <v>8</v>
      </c>
      <c r="B8" s="3">
        <v>414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E5F29-3D83-9D48-BC57-4C313CF2C148}">
  <dimension ref="A1:B10"/>
  <sheetViews>
    <sheetView workbookViewId="0">
      <selection activeCell="B11" sqref="B11"/>
    </sheetView>
  </sheetViews>
  <sheetFormatPr baseColWidth="10" defaultRowHeight="15" x14ac:dyDescent="0.2"/>
  <sheetData>
    <row r="1" spans="1:2" x14ac:dyDescent="0.2">
      <c r="A1">
        <v>1</v>
      </c>
      <c r="B1">
        <v>1</v>
      </c>
    </row>
    <row r="2" spans="1:2" x14ac:dyDescent="0.2">
      <c r="A2">
        <v>2</v>
      </c>
      <c r="B2">
        <v>1</v>
      </c>
    </row>
    <row r="3" spans="1:2" x14ac:dyDescent="0.2">
      <c r="A3">
        <v>3</v>
      </c>
      <c r="B3">
        <v>1</v>
      </c>
    </row>
    <row r="4" spans="1:2" x14ac:dyDescent="0.2">
      <c r="A4">
        <v>4</v>
      </c>
      <c r="B4">
        <v>1</v>
      </c>
    </row>
    <row r="5" spans="1:2" x14ac:dyDescent="0.2">
      <c r="A5">
        <v>5</v>
      </c>
      <c r="B5">
        <v>1</v>
      </c>
    </row>
    <row r="6" spans="1:2" x14ac:dyDescent="0.2">
      <c r="A6">
        <v>6</v>
      </c>
      <c r="B6">
        <v>0</v>
      </c>
    </row>
    <row r="7" spans="1:2" x14ac:dyDescent="0.2">
      <c r="A7">
        <v>7</v>
      </c>
      <c r="B7">
        <v>0</v>
      </c>
    </row>
    <row r="8" spans="1:2" x14ac:dyDescent="0.2">
      <c r="A8">
        <v>8</v>
      </c>
      <c r="B8">
        <v>0</v>
      </c>
    </row>
    <row r="9" spans="1:2" x14ac:dyDescent="0.2">
      <c r="A9">
        <v>9</v>
      </c>
      <c r="B9">
        <v>0</v>
      </c>
    </row>
    <row r="10" spans="1:2" x14ac:dyDescent="0.2">
      <c r="A10">
        <v>10</v>
      </c>
      <c r="B10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D3D6C-1F40-3F4E-A733-43577AB7C09B}">
  <dimension ref="A1:BZ400"/>
  <sheetViews>
    <sheetView workbookViewId="0">
      <selection activeCell="F404" sqref="F404"/>
    </sheetView>
  </sheetViews>
  <sheetFormatPr baseColWidth="10" defaultColWidth="8.83203125" defaultRowHeight="15" x14ac:dyDescent="0.2"/>
  <cols>
    <col min="20" max="20" width="13.1640625" bestFit="1" customWidth="1"/>
    <col min="34" max="34" width="11.83203125" bestFit="1" customWidth="1"/>
    <col min="35" max="35" width="15.33203125" bestFit="1" customWidth="1"/>
    <col min="36" max="36" width="12.1640625" bestFit="1" customWidth="1"/>
    <col min="37" max="38" width="13.1640625" bestFit="1" customWidth="1"/>
    <col min="39" max="39" width="12.83203125" bestFit="1" customWidth="1"/>
    <col min="40" max="40" width="11.83203125" bestFit="1" customWidth="1"/>
    <col min="41" max="41" width="10.5" bestFit="1" customWidth="1"/>
    <col min="77" max="77" width="12" bestFit="1" customWidth="1"/>
    <col min="78" max="78" width="12.83203125" bestFit="1" customWidth="1"/>
  </cols>
  <sheetData>
    <row r="1" spans="1:78" x14ac:dyDescent="0.2">
      <c r="A1" t="s">
        <v>0</v>
      </c>
      <c r="B1" t="s">
        <v>1</v>
      </c>
      <c r="C1" t="s">
        <v>2</v>
      </c>
      <c r="D1" t="s">
        <v>7</v>
      </c>
      <c r="E1" t="s">
        <v>58</v>
      </c>
      <c r="F1" t="s">
        <v>3</v>
      </c>
      <c r="G1" t="s">
        <v>4</v>
      </c>
      <c r="H1" t="s">
        <v>5</v>
      </c>
      <c r="I1" t="s">
        <v>6</v>
      </c>
      <c r="J1" t="s">
        <v>59</v>
      </c>
      <c r="K1" t="s">
        <v>60</v>
      </c>
      <c r="L1" t="s">
        <v>61</v>
      </c>
      <c r="M1" t="s">
        <v>62</v>
      </c>
      <c r="N1" t="s">
        <v>63</v>
      </c>
      <c r="O1" t="s">
        <v>64</v>
      </c>
      <c r="P1" t="s">
        <v>65</v>
      </c>
      <c r="Q1" t="s">
        <v>66</v>
      </c>
      <c r="R1" t="s">
        <v>67</v>
      </c>
      <c r="S1" t="s">
        <v>68</v>
      </c>
      <c r="T1" t="s">
        <v>69</v>
      </c>
      <c r="U1" t="s">
        <v>70</v>
      </c>
      <c r="V1" t="s">
        <v>96</v>
      </c>
      <c r="W1" t="s">
        <v>71</v>
      </c>
      <c r="X1" t="s">
        <v>72</v>
      </c>
      <c r="Y1" t="s">
        <v>97</v>
      </c>
      <c r="Z1" t="s">
        <v>98</v>
      </c>
      <c r="AA1" t="s">
        <v>73</v>
      </c>
      <c r="AB1" t="s">
        <v>74</v>
      </c>
      <c r="AC1" t="s">
        <v>75</v>
      </c>
      <c r="AD1" t="s">
        <v>76</v>
      </c>
      <c r="AE1" t="s">
        <v>77</v>
      </c>
      <c r="AF1" t="s">
        <v>78</v>
      </c>
      <c r="AG1" t="s">
        <v>79</v>
      </c>
      <c r="AH1" t="s">
        <v>99</v>
      </c>
      <c r="AI1" t="s">
        <v>100</v>
      </c>
      <c r="AJ1" t="s">
        <v>101</v>
      </c>
      <c r="AK1" t="s">
        <v>102</v>
      </c>
      <c r="AL1" t="s">
        <v>103</v>
      </c>
      <c r="AM1" t="s">
        <v>104</v>
      </c>
      <c r="AN1" t="s">
        <v>80</v>
      </c>
      <c r="AO1" t="s">
        <v>105</v>
      </c>
      <c r="AP1" t="s">
        <v>106</v>
      </c>
      <c r="AQ1" t="s">
        <v>107</v>
      </c>
      <c r="AR1" t="s">
        <v>108</v>
      </c>
      <c r="AS1" t="s">
        <v>109</v>
      </c>
      <c r="AT1" t="s">
        <v>110</v>
      </c>
      <c r="AU1" t="s">
        <v>81</v>
      </c>
      <c r="AV1" t="s">
        <v>82</v>
      </c>
      <c r="AW1" t="s">
        <v>83</v>
      </c>
      <c r="AX1" t="s">
        <v>84</v>
      </c>
      <c r="AY1" t="s">
        <v>85</v>
      </c>
      <c r="AZ1" t="s">
        <v>111</v>
      </c>
      <c r="BA1" t="s">
        <v>86</v>
      </c>
      <c r="BB1" t="s">
        <v>87</v>
      </c>
      <c r="BC1" t="s">
        <v>112</v>
      </c>
      <c r="BD1" t="s">
        <v>113</v>
      </c>
      <c r="BE1" t="s">
        <v>115</v>
      </c>
      <c r="BF1" t="s">
        <v>116</v>
      </c>
      <c r="BG1" t="s">
        <v>117</v>
      </c>
      <c r="BH1" t="s">
        <v>118</v>
      </c>
      <c r="BI1" t="s">
        <v>119</v>
      </c>
      <c r="BJ1" t="s">
        <v>120</v>
      </c>
      <c r="BK1" t="s">
        <v>121</v>
      </c>
      <c r="BL1" t="s">
        <v>122</v>
      </c>
      <c r="BM1" t="s">
        <v>123</v>
      </c>
      <c r="BN1" t="s">
        <v>124</v>
      </c>
      <c r="BO1" t="s">
        <v>125</v>
      </c>
      <c r="BP1" t="s">
        <v>126</v>
      </c>
      <c r="BQ1" t="s">
        <v>127</v>
      </c>
      <c r="BR1" t="s">
        <v>128</v>
      </c>
      <c r="BS1" t="s">
        <v>129</v>
      </c>
      <c r="BT1" t="s">
        <v>130</v>
      </c>
      <c r="BU1" t="s">
        <v>131</v>
      </c>
      <c r="BV1" t="s">
        <v>132</v>
      </c>
      <c r="BW1" t="s">
        <v>133</v>
      </c>
      <c r="BX1" t="s">
        <v>134</v>
      </c>
      <c r="BY1" t="s">
        <v>135</v>
      </c>
      <c r="BZ1" t="s">
        <v>114</v>
      </c>
    </row>
    <row r="2" spans="1:78" x14ac:dyDescent="0.2">
      <c r="A2">
        <v>5</v>
      </c>
      <c r="B2">
        <v>901</v>
      </c>
      <c r="C2" t="s">
        <v>8</v>
      </c>
      <c r="D2">
        <v>2</v>
      </c>
      <c r="E2">
        <v>60</v>
      </c>
      <c r="F2">
        <v>3</v>
      </c>
      <c r="G2">
        <v>5</v>
      </c>
      <c r="H2" s="2">
        <v>64</v>
      </c>
      <c r="I2" s="1"/>
      <c r="J2">
        <v>1</v>
      </c>
      <c r="K2">
        <v>0</v>
      </c>
      <c r="L2">
        <v>1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1</v>
      </c>
      <c r="T2">
        <v>1</v>
      </c>
      <c r="U2">
        <v>0</v>
      </c>
      <c r="V2">
        <v>1</v>
      </c>
      <c r="W2">
        <v>0</v>
      </c>
      <c r="X2">
        <v>1</v>
      </c>
      <c r="Y2">
        <v>0</v>
      </c>
      <c r="Z2">
        <v>0</v>
      </c>
      <c r="AA2">
        <v>152</v>
      </c>
      <c r="AB2">
        <v>423</v>
      </c>
      <c r="AC2">
        <v>250</v>
      </c>
      <c r="AD2">
        <v>-190</v>
      </c>
      <c r="AE2">
        <v>-363</v>
      </c>
      <c r="AF2">
        <v>190</v>
      </c>
      <c r="AG2">
        <v>363</v>
      </c>
      <c r="AH2">
        <v>0</v>
      </c>
      <c r="AI2">
        <v>1</v>
      </c>
      <c r="AJ2">
        <v>0</v>
      </c>
      <c r="AK2">
        <v>1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 t="b">
        <v>0</v>
      </c>
      <c r="AV2" t="b">
        <v>0</v>
      </c>
      <c r="AW2" t="b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1</v>
      </c>
      <c r="BT2">
        <v>0</v>
      </c>
      <c r="BU2">
        <v>1</v>
      </c>
      <c r="BV2">
        <v>0</v>
      </c>
      <c r="BW2">
        <v>1</v>
      </c>
      <c r="BX2">
        <v>0</v>
      </c>
      <c r="BY2">
        <v>0</v>
      </c>
      <c r="BZ2">
        <v>1</v>
      </c>
    </row>
    <row r="3" spans="1:78" x14ac:dyDescent="0.2">
      <c r="A3">
        <v>5</v>
      </c>
      <c r="B3">
        <v>901</v>
      </c>
      <c r="C3" t="s">
        <v>8</v>
      </c>
      <c r="D3">
        <v>3</v>
      </c>
      <c r="E3">
        <v>40</v>
      </c>
      <c r="F3">
        <v>3</v>
      </c>
      <c r="G3">
        <v>5</v>
      </c>
      <c r="H3" s="2">
        <v>64</v>
      </c>
      <c r="I3" s="1"/>
      <c r="J3">
        <v>1</v>
      </c>
      <c r="K3">
        <v>0</v>
      </c>
      <c r="L3">
        <v>0</v>
      </c>
      <c r="M3">
        <v>1</v>
      </c>
      <c r="N3">
        <v>0</v>
      </c>
      <c r="O3">
        <v>0</v>
      </c>
      <c r="P3">
        <v>0</v>
      </c>
      <c r="Q3">
        <v>0</v>
      </c>
      <c r="R3">
        <v>0</v>
      </c>
      <c r="S3">
        <v>1</v>
      </c>
      <c r="T3">
        <v>1</v>
      </c>
      <c r="U3">
        <v>0</v>
      </c>
      <c r="V3">
        <v>1</v>
      </c>
      <c r="W3">
        <v>0</v>
      </c>
      <c r="X3">
        <v>1</v>
      </c>
      <c r="Y3">
        <v>0</v>
      </c>
      <c r="Z3">
        <v>0</v>
      </c>
      <c r="AA3">
        <v>9</v>
      </c>
      <c r="AB3">
        <v>152</v>
      </c>
      <c r="AC3">
        <v>60</v>
      </c>
      <c r="AD3">
        <v>-20</v>
      </c>
      <c r="AE3">
        <v>-112</v>
      </c>
      <c r="AF3">
        <v>20</v>
      </c>
      <c r="AG3">
        <v>112</v>
      </c>
      <c r="AH3">
        <v>0</v>
      </c>
      <c r="AI3">
        <v>1</v>
      </c>
      <c r="AJ3">
        <v>0</v>
      </c>
      <c r="AK3">
        <v>1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 t="b">
        <v>0</v>
      </c>
      <c r="AV3" t="b">
        <v>0</v>
      </c>
      <c r="AW3" t="b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1</v>
      </c>
      <c r="BT3">
        <v>0</v>
      </c>
      <c r="BU3">
        <v>1</v>
      </c>
      <c r="BV3">
        <v>0</v>
      </c>
      <c r="BW3">
        <v>1</v>
      </c>
      <c r="BX3">
        <v>0</v>
      </c>
      <c r="BY3">
        <v>0</v>
      </c>
      <c r="BZ3">
        <v>1</v>
      </c>
    </row>
    <row r="4" spans="1:78" x14ac:dyDescent="0.2">
      <c r="A4">
        <v>5</v>
      </c>
      <c r="B4">
        <v>901</v>
      </c>
      <c r="C4" t="s">
        <v>8</v>
      </c>
      <c r="D4">
        <v>4</v>
      </c>
      <c r="E4">
        <v>150</v>
      </c>
      <c r="F4">
        <v>3</v>
      </c>
      <c r="G4">
        <v>5</v>
      </c>
      <c r="H4" s="2">
        <v>64</v>
      </c>
      <c r="I4" s="1"/>
      <c r="J4">
        <v>1</v>
      </c>
      <c r="K4">
        <v>0</v>
      </c>
      <c r="L4">
        <v>0</v>
      </c>
      <c r="M4">
        <v>0</v>
      </c>
      <c r="N4">
        <v>1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1</v>
      </c>
      <c r="W4">
        <v>0</v>
      </c>
      <c r="X4">
        <v>1</v>
      </c>
      <c r="Y4">
        <v>0</v>
      </c>
      <c r="Z4">
        <v>0</v>
      </c>
      <c r="AA4">
        <v>269</v>
      </c>
      <c r="AB4">
        <v>9</v>
      </c>
      <c r="AC4">
        <v>40</v>
      </c>
      <c r="AD4">
        <v>110</v>
      </c>
      <c r="AE4">
        <v>141</v>
      </c>
      <c r="AF4">
        <v>110</v>
      </c>
      <c r="AG4">
        <v>141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1</v>
      </c>
      <c r="AO4">
        <v>0</v>
      </c>
      <c r="AP4">
        <v>1</v>
      </c>
      <c r="AQ4">
        <v>0</v>
      </c>
      <c r="AR4">
        <v>1</v>
      </c>
      <c r="AS4">
        <v>0</v>
      </c>
      <c r="AT4">
        <v>0</v>
      </c>
      <c r="AU4" t="b">
        <v>0</v>
      </c>
      <c r="AV4" t="b">
        <v>0</v>
      </c>
      <c r="AW4" t="b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1</v>
      </c>
      <c r="BT4">
        <v>0</v>
      </c>
      <c r="BU4">
        <v>1</v>
      </c>
      <c r="BV4">
        <v>0</v>
      </c>
      <c r="BW4">
        <v>1</v>
      </c>
      <c r="BX4">
        <v>0</v>
      </c>
      <c r="BY4">
        <v>0</v>
      </c>
      <c r="BZ4">
        <v>1</v>
      </c>
    </row>
    <row r="5" spans="1:78" x14ac:dyDescent="0.2">
      <c r="A5">
        <v>5</v>
      </c>
      <c r="B5">
        <v>901</v>
      </c>
      <c r="C5" t="s">
        <v>8</v>
      </c>
      <c r="D5">
        <v>5</v>
      </c>
      <c r="E5">
        <v>35</v>
      </c>
      <c r="F5">
        <v>3</v>
      </c>
      <c r="G5">
        <v>5</v>
      </c>
      <c r="H5" s="2">
        <v>64</v>
      </c>
      <c r="I5" s="1"/>
      <c r="J5">
        <v>1</v>
      </c>
      <c r="K5">
        <v>0</v>
      </c>
      <c r="L5">
        <v>0</v>
      </c>
      <c r="M5">
        <v>0</v>
      </c>
      <c r="N5">
        <v>0</v>
      </c>
      <c r="O5">
        <v>1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1</v>
      </c>
      <c r="W5">
        <v>0</v>
      </c>
      <c r="X5">
        <v>1</v>
      </c>
      <c r="Y5">
        <v>0</v>
      </c>
      <c r="Z5">
        <v>0</v>
      </c>
      <c r="AA5">
        <v>250</v>
      </c>
      <c r="AB5">
        <v>269</v>
      </c>
      <c r="AC5">
        <v>150</v>
      </c>
      <c r="AD5">
        <v>-115</v>
      </c>
      <c r="AE5">
        <v>-234</v>
      </c>
      <c r="AF5">
        <v>115</v>
      </c>
      <c r="AG5">
        <v>234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 t="b">
        <v>0</v>
      </c>
      <c r="AV5" t="b">
        <v>0</v>
      </c>
      <c r="AW5" t="b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1</v>
      </c>
      <c r="BT5">
        <v>0</v>
      </c>
      <c r="BU5">
        <v>1</v>
      </c>
      <c r="BV5">
        <v>0</v>
      </c>
      <c r="BW5">
        <v>1</v>
      </c>
      <c r="BX5">
        <v>0</v>
      </c>
      <c r="BY5">
        <v>0</v>
      </c>
      <c r="BZ5">
        <v>1</v>
      </c>
    </row>
    <row r="6" spans="1:78" x14ac:dyDescent="0.2">
      <c r="A6">
        <v>5</v>
      </c>
      <c r="B6">
        <v>901</v>
      </c>
      <c r="C6" t="s">
        <v>8</v>
      </c>
      <c r="D6">
        <v>6</v>
      </c>
      <c r="E6">
        <v>60</v>
      </c>
      <c r="F6">
        <v>3</v>
      </c>
      <c r="G6">
        <v>5</v>
      </c>
      <c r="H6" s="2">
        <v>64</v>
      </c>
      <c r="I6" s="1"/>
      <c r="J6">
        <v>1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1</v>
      </c>
      <c r="Y6">
        <v>0</v>
      </c>
      <c r="Z6">
        <v>0</v>
      </c>
      <c r="AA6">
        <v>19</v>
      </c>
      <c r="AB6">
        <v>250</v>
      </c>
      <c r="AC6">
        <v>35</v>
      </c>
      <c r="AD6">
        <v>25</v>
      </c>
      <c r="AE6">
        <v>-190</v>
      </c>
      <c r="AF6">
        <v>25</v>
      </c>
      <c r="AG6">
        <v>190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 t="b">
        <v>0</v>
      </c>
      <c r="AV6" t="b">
        <v>1</v>
      </c>
      <c r="AW6" t="b">
        <v>1</v>
      </c>
      <c r="AX6">
        <v>1</v>
      </c>
      <c r="AY6">
        <v>0</v>
      </c>
      <c r="AZ6">
        <v>1</v>
      </c>
      <c r="BA6">
        <v>0</v>
      </c>
      <c r="BB6">
        <v>1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1</v>
      </c>
      <c r="BT6">
        <v>0</v>
      </c>
      <c r="BU6">
        <v>1</v>
      </c>
      <c r="BV6">
        <v>0</v>
      </c>
      <c r="BW6">
        <v>1</v>
      </c>
      <c r="BX6">
        <v>0</v>
      </c>
      <c r="BY6">
        <v>0</v>
      </c>
      <c r="BZ6">
        <v>1</v>
      </c>
    </row>
    <row r="7" spans="1:78" x14ac:dyDescent="0.2">
      <c r="A7">
        <v>5</v>
      </c>
      <c r="B7">
        <v>901</v>
      </c>
      <c r="C7" t="s">
        <v>8</v>
      </c>
      <c r="D7">
        <v>7</v>
      </c>
      <c r="E7">
        <v>140</v>
      </c>
      <c r="F7">
        <v>3</v>
      </c>
      <c r="G7">
        <v>5</v>
      </c>
      <c r="H7" s="2">
        <v>64</v>
      </c>
      <c r="I7" s="1"/>
      <c r="J7">
        <v>1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1</v>
      </c>
      <c r="R7">
        <v>0</v>
      </c>
      <c r="S7">
        <v>0</v>
      </c>
      <c r="T7">
        <v>0</v>
      </c>
      <c r="U7">
        <v>0</v>
      </c>
      <c r="V7">
        <v>1</v>
      </c>
      <c r="W7">
        <v>0</v>
      </c>
      <c r="X7">
        <v>1</v>
      </c>
      <c r="Y7">
        <v>0</v>
      </c>
      <c r="Z7">
        <v>0</v>
      </c>
      <c r="AA7">
        <v>321</v>
      </c>
      <c r="AB7">
        <v>19</v>
      </c>
      <c r="AC7">
        <v>60</v>
      </c>
      <c r="AD7">
        <v>80</v>
      </c>
      <c r="AE7">
        <v>121</v>
      </c>
      <c r="AF7">
        <v>80</v>
      </c>
      <c r="AG7">
        <v>121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1</v>
      </c>
      <c r="AO7">
        <v>0</v>
      </c>
      <c r="AP7">
        <v>1</v>
      </c>
      <c r="AQ7">
        <v>0</v>
      </c>
      <c r="AR7">
        <v>1</v>
      </c>
      <c r="AS7">
        <v>0</v>
      </c>
      <c r="AT7">
        <v>0</v>
      </c>
      <c r="AU7" t="b">
        <v>0</v>
      </c>
      <c r="AV7" t="b">
        <v>0</v>
      </c>
      <c r="AW7" t="b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1</v>
      </c>
      <c r="BT7">
        <v>0</v>
      </c>
      <c r="BU7">
        <v>1</v>
      </c>
      <c r="BV7">
        <v>0</v>
      </c>
      <c r="BW7">
        <v>1</v>
      </c>
      <c r="BX7">
        <v>0</v>
      </c>
      <c r="BY7">
        <v>0</v>
      </c>
      <c r="BZ7">
        <v>1</v>
      </c>
    </row>
    <row r="8" spans="1:78" x14ac:dyDescent="0.2">
      <c r="A8">
        <v>5</v>
      </c>
      <c r="B8">
        <v>901</v>
      </c>
      <c r="C8" t="s">
        <v>8</v>
      </c>
      <c r="D8">
        <v>8</v>
      </c>
      <c r="E8">
        <v>100</v>
      </c>
      <c r="F8">
        <v>3</v>
      </c>
      <c r="G8">
        <v>5</v>
      </c>
      <c r="H8" s="2">
        <v>64</v>
      </c>
      <c r="I8" s="1"/>
      <c r="J8">
        <v>1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0</v>
      </c>
      <c r="U8">
        <v>0</v>
      </c>
      <c r="V8">
        <v>1</v>
      </c>
      <c r="W8">
        <v>0</v>
      </c>
      <c r="X8">
        <v>1</v>
      </c>
      <c r="Y8">
        <v>0</v>
      </c>
      <c r="Z8">
        <v>0</v>
      </c>
      <c r="AA8">
        <v>414</v>
      </c>
      <c r="AB8">
        <v>321</v>
      </c>
      <c r="AC8">
        <v>140</v>
      </c>
      <c r="AD8">
        <v>-40</v>
      </c>
      <c r="AE8">
        <v>-221</v>
      </c>
      <c r="AF8">
        <v>40</v>
      </c>
      <c r="AG8">
        <v>221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 t="b">
        <v>0</v>
      </c>
      <c r="AV8" t="b">
        <v>0</v>
      </c>
      <c r="AW8" t="b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1</v>
      </c>
      <c r="BT8">
        <v>0</v>
      </c>
      <c r="BU8">
        <v>1</v>
      </c>
      <c r="BV8">
        <v>0</v>
      </c>
      <c r="BW8">
        <v>1</v>
      </c>
      <c r="BX8">
        <v>0</v>
      </c>
      <c r="BY8">
        <v>0</v>
      </c>
      <c r="BZ8">
        <v>1</v>
      </c>
    </row>
    <row r="9" spans="1:78" x14ac:dyDescent="0.2">
      <c r="A9">
        <v>5</v>
      </c>
      <c r="B9">
        <v>902</v>
      </c>
      <c r="C9" t="s">
        <v>9</v>
      </c>
      <c r="D9">
        <v>2</v>
      </c>
      <c r="E9">
        <v>300</v>
      </c>
      <c r="F9">
        <v>1</v>
      </c>
      <c r="G9">
        <v>6</v>
      </c>
      <c r="H9" s="2">
        <v>1.73</v>
      </c>
      <c r="I9" s="1"/>
      <c r="J9">
        <v>0</v>
      </c>
      <c r="K9">
        <v>0</v>
      </c>
      <c r="L9">
        <v>1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1</v>
      </c>
      <c r="T9">
        <v>1</v>
      </c>
      <c r="U9">
        <v>0</v>
      </c>
      <c r="V9">
        <v>1</v>
      </c>
      <c r="W9">
        <v>0</v>
      </c>
      <c r="X9">
        <v>1</v>
      </c>
      <c r="Y9">
        <v>0</v>
      </c>
      <c r="Z9">
        <v>0</v>
      </c>
      <c r="AA9">
        <v>152</v>
      </c>
      <c r="AB9">
        <v>423</v>
      </c>
      <c r="AC9">
        <v>250</v>
      </c>
      <c r="AD9">
        <v>50</v>
      </c>
      <c r="AE9">
        <v>-123</v>
      </c>
      <c r="AF9">
        <v>50</v>
      </c>
      <c r="AG9">
        <v>123</v>
      </c>
      <c r="AH9">
        <v>0</v>
      </c>
      <c r="AI9">
        <v>1</v>
      </c>
      <c r="AJ9">
        <v>0</v>
      </c>
      <c r="AK9">
        <v>1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 t="b">
        <v>0</v>
      </c>
      <c r="AV9" t="b">
        <v>1</v>
      </c>
      <c r="AW9" t="b">
        <v>1</v>
      </c>
      <c r="AX9">
        <v>1</v>
      </c>
      <c r="AY9">
        <v>0</v>
      </c>
      <c r="AZ9">
        <v>1</v>
      </c>
      <c r="BA9">
        <v>0</v>
      </c>
      <c r="BB9">
        <v>1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1</v>
      </c>
      <c r="BT9">
        <v>0</v>
      </c>
      <c r="BU9">
        <v>1</v>
      </c>
      <c r="BV9">
        <v>0</v>
      </c>
      <c r="BW9">
        <v>1</v>
      </c>
      <c r="BX9">
        <v>0</v>
      </c>
      <c r="BY9">
        <v>0</v>
      </c>
      <c r="BZ9">
        <v>1</v>
      </c>
    </row>
    <row r="10" spans="1:78" x14ac:dyDescent="0.2">
      <c r="A10">
        <v>5</v>
      </c>
      <c r="B10">
        <v>902</v>
      </c>
      <c r="C10" t="s">
        <v>9</v>
      </c>
      <c r="D10">
        <v>3</v>
      </c>
      <c r="E10">
        <v>230</v>
      </c>
      <c r="F10">
        <v>1</v>
      </c>
      <c r="G10">
        <v>6</v>
      </c>
      <c r="H10" s="2">
        <v>1.73</v>
      </c>
      <c r="I10" s="1"/>
      <c r="J10">
        <v>0</v>
      </c>
      <c r="K10">
        <v>0</v>
      </c>
      <c r="L10">
        <v>0</v>
      </c>
      <c r="M10">
        <v>1</v>
      </c>
      <c r="N10">
        <v>0</v>
      </c>
      <c r="O10">
        <v>0</v>
      </c>
      <c r="P10">
        <v>0</v>
      </c>
      <c r="Q10">
        <v>0</v>
      </c>
      <c r="R10">
        <v>0</v>
      </c>
      <c r="S10">
        <v>1</v>
      </c>
      <c r="T10">
        <v>1</v>
      </c>
      <c r="U10">
        <v>0</v>
      </c>
      <c r="V10">
        <v>1</v>
      </c>
      <c r="W10">
        <v>0</v>
      </c>
      <c r="X10">
        <v>1</v>
      </c>
      <c r="Y10">
        <v>0</v>
      </c>
      <c r="Z10">
        <v>0</v>
      </c>
      <c r="AA10">
        <v>9</v>
      </c>
      <c r="AB10">
        <v>152</v>
      </c>
      <c r="AC10">
        <v>300</v>
      </c>
      <c r="AD10">
        <v>-70</v>
      </c>
      <c r="AE10">
        <v>78</v>
      </c>
      <c r="AF10">
        <v>70</v>
      </c>
      <c r="AG10">
        <v>78</v>
      </c>
      <c r="AH10">
        <v>0</v>
      </c>
      <c r="AI10">
        <v>1</v>
      </c>
      <c r="AJ10">
        <v>0</v>
      </c>
      <c r="AK10">
        <v>1</v>
      </c>
      <c r="AL10">
        <v>0</v>
      </c>
      <c r="AM10">
        <v>0</v>
      </c>
      <c r="AN10">
        <v>1</v>
      </c>
      <c r="AO10">
        <v>0</v>
      </c>
      <c r="AP10">
        <v>1</v>
      </c>
      <c r="AQ10">
        <v>0</v>
      </c>
      <c r="AR10">
        <v>1</v>
      </c>
      <c r="AS10">
        <v>0</v>
      </c>
      <c r="AT10">
        <v>0</v>
      </c>
      <c r="AU10" t="b">
        <v>1</v>
      </c>
      <c r="AV10" t="b">
        <v>0</v>
      </c>
      <c r="AW10" t="b">
        <v>1</v>
      </c>
      <c r="AX10">
        <v>1</v>
      </c>
      <c r="AY10">
        <v>0</v>
      </c>
      <c r="AZ10">
        <v>1</v>
      </c>
      <c r="BA10">
        <v>0</v>
      </c>
      <c r="BB10">
        <v>1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1</v>
      </c>
      <c r="BT10">
        <v>0</v>
      </c>
      <c r="BU10">
        <v>1</v>
      </c>
      <c r="BV10">
        <v>0</v>
      </c>
      <c r="BW10">
        <v>1</v>
      </c>
      <c r="BX10">
        <v>0</v>
      </c>
      <c r="BY10">
        <v>0</v>
      </c>
      <c r="BZ10">
        <v>1</v>
      </c>
    </row>
    <row r="11" spans="1:78" x14ac:dyDescent="0.2">
      <c r="A11">
        <v>5</v>
      </c>
      <c r="B11">
        <v>902</v>
      </c>
      <c r="C11" t="s">
        <v>9</v>
      </c>
      <c r="D11">
        <v>4</v>
      </c>
      <c r="E11">
        <v>80</v>
      </c>
      <c r="F11">
        <v>1</v>
      </c>
      <c r="G11">
        <v>6</v>
      </c>
      <c r="H11" s="2">
        <v>1.73</v>
      </c>
      <c r="I11" s="1"/>
      <c r="J11">
        <v>0</v>
      </c>
      <c r="K11">
        <v>0</v>
      </c>
      <c r="L11">
        <v>0</v>
      </c>
      <c r="M11">
        <v>0</v>
      </c>
      <c r="N11">
        <v>1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1</v>
      </c>
      <c r="W11">
        <v>0</v>
      </c>
      <c r="X11">
        <v>1</v>
      </c>
      <c r="Y11">
        <v>0</v>
      </c>
      <c r="Z11">
        <v>0</v>
      </c>
      <c r="AA11">
        <v>269</v>
      </c>
      <c r="AB11">
        <v>9</v>
      </c>
      <c r="AC11">
        <v>230</v>
      </c>
      <c r="AD11">
        <v>-150</v>
      </c>
      <c r="AE11">
        <v>71</v>
      </c>
      <c r="AF11">
        <v>150</v>
      </c>
      <c r="AG11">
        <v>71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1</v>
      </c>
      <c r="AO11">
        <v>0</v>
      </c>
      <c r="AP11">
        <v>1</v>
      </c>
      <c r="AQ11">
        <v>0</v>
      </c>
      <c r="AR11">
        <v>1</v>
      </c>
      <c r="AS11">
        <v>0</v>
      </c>
      <c r="AT11">
        <v>0</v>
      </c>
      <c r="AU11" t="b">
        <v>1</v>
      </c>
      <c r="AV11" t="b">
        <v>0</v>
      </c>
      <c r="AW11" t="b">
        <v>1</v>
      </c>
      <c r="AX11">
        <v>1</v>
      </c>
      <c r="AY11">
        <v>0</v>
      </c>
      <c r="AZ11">
        <v>1</v>
      </c>
      <c r="BA11">
        <v>0</v>
      </c>
      <c r="BB11">
        <v>1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1</v>
      </c>
      <c r="BT11">
        <v>0</v>
      </c>
      <c r="BU11">
        <v>1</v>
      </c>
      <c r="BV11">
        <v>0</v>
      </c>
      <c r="BW11">
        <v>1</v>
      </c>
      <c r="BX11">
        <v>0</v>
      </c>
      <c r="BY11">
        <v>0</v>
      </c>
      <c r="BZ11">
        <v>1</v>
      </c>
    </row>
    <row r="12" spans="1:78" x14ac:dyDescent="0.2">
      <c r="A12">
        <v>5</v>
      </c>
      <c r="B12">
        <v>902</v>
      </c>
      <c r="C12" t="s">
        <v>9</v>
      </c>
      <c r="D12">
        <v>5</v>
      </c>
      <c r="E12">
        <v>150</v>
      </c>
      <c r="F12">
        <v>1</v>
      </c>
      <c r="G12">
        <v>6</v>
      </c>
      <c r="H12" s="2">
        <v>1.73</v>
      </c>
      <c r="I12" s="1"/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1</v>
      </c>
      <c r="W12">
        <v>0</v>
      </c>
      <c r="X12">
        <v>1</v>
      </c>
      <c r="Y12">
        <v>0</v>
      </c>
      <c r="Z12">
        <v>0</v>
      </c>
      <c r="AA12">
        <v>250</v>
      </c>
      <c r="AB12">
        <v>269</v>
      </c>
      <c r="AC12">
        <v>80</v>
      </c>
      <c r="AD12">
        <v>70</v>
      </c>
      <c r="AE12">
        <v>-119</v>
      </c>
      <c r="AF12">
        <v>70</v>
      </c>
      <c r="AG12">
        <v>119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 t="b">
        <v>0</v>
      </c>
      <c r="AV12" t="b">
        <v>1</v>
      </c>
      <c r="AW12" t="b">
        <v>1</v>
      </c>
      <c r="AX12">
        <v>1</v>
      </c>
      <c r="AY12">
        <v>0</v>
      </c>
      <c r="AZ12">
        <v>1</v>
      </c>
      <c r="BA12">
        <v>0</v>
      </c>
      <c r="BB12">
        <v>1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1</v>
      </c>
      <c r="BT12">
        <v>0</v>
      </c>
      <c r="BU12">
        <v>1</v>
      </c>
      <c r="BV12">
        <v>0</v>
      </c>
      <c r="BW12">
        <v>1</v>
      </c>
      <c r="BX12">
        <v>0</v>
      </c>
      <c r="BY12">
        <v>0</v>
      </c>
      <c r="BZ12">
        <v>1</v>
      </c>
    </row>
    <row r="13" spans="1:78" x14ac:dyDescent="0.2">
      <c r="A13">
        <v>5</v>
      </c>
      <c r="B13">
        <v>902</v>
      </c>
      <c r="C13" t="s">
        <v>9</v>
      </c>
      <c r="D13">
        <v>6</v>
      </c>
      <c r="E13">
        <v>150</v>
      </c>
      <c r="F13">
        <v>1</v>
      </c>
      <c r="G13">
        <v>6</v>
      </c>
      <c r="H13" s="2">
        <v>1.73</v>
      </c>
      <c r="I13" s="1"/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1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1</v>
      </c>
      <c r="Y13">
        <v>0</v>
      </c>
      <c r="Z13">
        <v>0</v>
      </c>
      <c r="AA13">
        <v>19</v>
      </c>
      <c r="AB13">
        <v>250</v>
      </c>
      <c r="AC13">
        <v>150</v>
      </c>
      <c r="AD13">
        <v>0</v>
      </c>
      <c r="AE13">
        <v>-100</v>
      </c>
      <c r="AF13">
        <v>0</v>
      </c>
      <c r="AG13">
        <v>100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 t="b">
        <v>0</v>
      </c>
      <c r="AV13" t="b">
        <v>0</v>
      </c>
      <c r="AW13" t="b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1</v>
      </c>
      <c r="BT13">
        <v>0</v>
      </c>
      <c r="BU13">
        <v>1</v>
      </c>
      <c r="BV13">
        <v>0</v>
      </c>
      <c r="BW13">
        <v>1</v>
      </c>
      <c r="BX13">
        <v>0</v>
      </c>
      <c r="BY13">
        <v>0</v>
      </c>
      <c r="BZ13">
        <v>1</v>
      </c>
    </row>
    <row r="14" spans="1:78" x14ac:dyDescent="0.2">
      <c r="A14">
        <v>5</v>
      </c>
      <c r="B14">
        <v>902</v>
      </c>
      <c r="C14" t="s">
        <v>9</v>
      </c>
      <c r="D14">
        <v>7</v>
      </c>
      <c r="E14">
        <v>50</v>
      </c>
      <c r="F14">
        <v>1</v>
      </c>
      <c r="G14">
        <v>6</v>
      </c>
      <c r="H14" s="2">
        <v>1.73</v>
      </c>
      <c r="I14" s="1"/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1</v>
      </c>
      <c r="R14">
        <v>0</v>
      </c>
      <c r="S14">
        <v>0</v>
      </c>
      <c r="T14">
        <v>0</v>
      </c>
      <c r="U14">
        <v>0</v>
      </c>
      <c r="V14">
        <v>1</v>
      </c>
      <c r="W14">
        <v>0</v>
      </c>
      <c r="X14">
        <v>1</v>
      </c>
      <c r="Y14">
        <v>0</v>
      </c>
      <c r="Z14">
        <v>0</v>
      </c>
      <c r="AA14">
        <v>321</v>
      </c>
      <c r="AB14">
        <v>19</v>
      </c>
      <c r="AC14">
        <v>150</v>
      </c>
      <c r="AD14">
        <v>-100</v>
      </c>
      <c r="AE14">
        <v>31</v>
      </c>
      <c r="AF14">
        <v>100</v>
      </c>
      <c r="AG14">
        <v>31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1</v>
      </c>
      <c r="AO14">
        <v>0</v>
      </c>
      <c r="AP14">
        <v>1</v>
      </c>
      <c r="AQ14">
        <v>0</v>
      </c>
      <c r="AR14">
        <v>1</v>
      </c>
      <c r="AS14">
        <v>0</v>
      </c>
      <c r="AT14">
        <v>0</v>
      </c>
      <c r="AU14" t="b">
        <v>1</v>
      </c>
      <c r="AV14" t="b">
        <v>0</v>
      </c>
      <c r="AW14" t="b">
        <v>1</v>
      </c>
      <c r="AX14">
        <v>1</v>
      </c>
      <c r="AY14">
        <v>0</v>
      </c>
      <c r="AZ14">
        <v>1</v>
      </c>
      <c r="BA14">
        <v>0</v>
      </c>
      <c r="BB14">
        <v>1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1</v>
      </c>
      <c r="BT14">
        <v>0</v>
      </c>
      <c r="BU14">
        <v>1</v>
      </c>
      <c r="BV14">
        <v>0</v>
      </c>
      <c r="BW14">
        <v>1</v>
      </c>
      <c r="BX14">
        <v>0</v>
      </c>
      <c r="BY14">
        <v>0</v>
      </c>
      <c r="BZ14">
        <v>1</v>
      </c>
    </row>
    <row r="15" spans="1:78" x14ac:dyDescent="0.2">
      <c r="A15">
        <v>5</v>
      </c>
      <c r="B15">
        <v>902</v>
      </c>
      <c r="C15" t="s">
        <v>9</v>
      </c>
      <c r="D15">
        <v>8</v>
      </c>
      <c r="E15">
        <v>250</v>
      </c>
      <c r="F15">
        <v>1</v>
      </c>
      <c r="G15">
        <v>6</v>
      </c>
      <c r="H15" s="2">
        <v>1.73</v>
      </c>
      <c r="I15" s="1"/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1</v>
      </c>
      <c r="S15">
        <v>0</v>
      </c>
      <c r="T15">
        <v>0</v>
      </c>
      <c r="U15">
        <v>0</v>
      </c>
      <c r="V15">
        <v>1</v>
      </c>
      <c r="W15">
        <v>0</v>
      </c>
      <c r="X15">
        <v>1</v>
      </c>
      <c r="Y15">
        <v>0</v>
      </c>
      <c r="Z15">
        <v>0</v>
      </c>
      <c r="AA15">
        <v>414</v>
      </c>
      <c r="AB15">
        <v>321</v>
      </c>
      <c r="AC15">
        <v>50</v>
      </c>
      <c r="AD15">
        <v>200</v>
      </c>
      <c r="AE15">
        <v>-71</v>
      </c>
      <c r="AF15">
        <v>200</v>
      </c>
      <c r="AG15">
        <v>71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 t="b">
        <v>0</v>
      </c>
      <c r="AV15" t="b">
        <v>1</v>
      </c>
      <c r="AW15" t="b">
        <v>1</v>
      </c>
      <c r="AX15">
        <v>1</v>
      </c>
      <c r="AY15">
        <v>0</v>
      </c>
      <c r="AZ15">
        <v>1</v>
      </c>
      <c r="BA15">
        <v>0</v>
      </c>
      <c r="BB15">
        <v>1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1</v>
      </c>
      <c r="BT15">
        <v>0</v>
      </c>
      <c r="BU15">
        <v>1</v>
      </c>
      <c r="BV15">
        <v>0</v>
      </c>
      <c r="BW15">
        <v>1</v>
      </c>
      <c r="BX15">
        <v>0</v>
      </c>
      <c r="BY15">
        <v>0</v>
      </c>
      <c r="BZ15">
        <v>1</v>
      </c>
    </row>
    <row r="16" spans="1:78" x14ac:dyDescent="0.2">
      <c r="A16">
        <v>5</v>
      </c>
      <c r="B16">
        <v>903</v>
      </c>
      <c r="C16" t="s">
        <v>10</v>
      </c>
      <c r="D16">
        <v>2</v>
      </c>
      <c r="E16">
        <v>387</v>
      </c>
      <c r="F16">
        <v>3</v>
      </c>
      <c r="G16">
        <v>4</v>
      </c>
      <c r="H16" s="2">
        <v>2.06</v>
      </c>
      <c r="I16" s="1"/>
      <c r="J16">
        <v>1</v>
      </c>
      <c r="K16">
        <v>0</v>
      </c>
      <c r="L16">
        <v>1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1</v>
      </c>
      <c r="T16">
        <v>1</v>
      </c>
      <c r="U16">
        <v>0</v>
      </c>
      <c r="V16">
        <v>1</v>
      </c>
      <c r="W16">
        <v>0</v>
      </c>
      <c r="X16">
        <v>1</v>
      </c>
      <c r="Y16">
        <v>0</v>
      </c>
      <c r="Z16">
        <v>0</v>
      </c>
      <c r="AA16">
        <v>152</v>
      </c>
      <c r="AB16">
        <v>423</v>
      </c>
      <c r="AC16">
        <v>300</v>
      </c>
      <c r="AD16">
        <v>87</v>
      </c>
      <c r="AE16">
        <v>-36</v>
      </c>
      <c r="AF16">
        <v>87</v>
      </c>
      <c r="AG16">
        <v>36</v>
      </c>
      <c r="AH16">
        <v>0</v>
      </c>
      <c r="AI16">
        <v>1</v>
      </c>
      <c r="AJ16">
        <v>0</v>
      </c>
      <c r="AK16">
        <v>1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 t="b">
        <v>0</v>
      </c>
      <c r="AV16" t="b">
        <v>1</v>
      </c>
      <c r="AW16" t="b">
        <v>1</v>
      </c>
      <c r="AX16">
        <v>1</v>
      </c>
      <c r="AY16">
        <v>0</v>
      </c>
      <c r="AZ16">
        <v>1</v>
      </c>
      <c r="BA16">
        <v>0</v>
      </c>
      <c r="BB16">
        <v>1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1</v>
      </c>
      <c r="BM16">
        <v>0</v>
      </c>
      <c r="BN16">
        <v>1</v>
      </c>
      <c r="BO16">
        <v>0</v>
      </c>
      <c r="BP16">
        <v>1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1</v>
      </c>
    </row>
    <row r="17" spans="1:78" x14ac:dyDescent="0.2">
      <c r="A17">
        <v>5</v>
      </c>
      <c r="B17">
        <v>903</v>
      </c>
      <c r="C17" t="s">
        <v>10</v>
      </c>
      <c r="D17">
        <v>3</v>
      </c>
      <c r="E17">
        <v>287</v>
      </c>
      <c r="F17">
        <v>3</v>
      </c>
      <c r="G17">
        <v>4</v>
      </c>
      <c r="H17" s="2">
        <v>2.06</v>
      </c>
      <c r="I17" s="1"/>
      <c r="J17">
        <v>1</v>
      </c>
      <c r="K17">
        <v>0</v>
      </c>
      <c r="L17">
        <v>0</v>
      </c>
      <c r="M17">
        <v>1</v>
      </c>
      <c r="N17">
        <v>0</v>
      </c>
      <c r="O17">
        <v>0</v>
      </c>
      <c r="P17">
        <v>0</v>
      </c>
      <c r="Q17">
        <v>0</v>
      </c>
      <c r="R17">
        <v>0</v>
      </c>
      <c r="S17">
        <v>1</v>
      </c>
      <c r="T17">
        <v>1</v>
      </c>
      <c r="U17">
        <v>0</v>
      </c>
      <c r="V17">
        <v>1</v>
      </c>
      <c r="W17">
        <v>0</v>
      </c>
      <c r="X17">
        <v>1</v>
      </c>
      <c r="Y17">
        <v>0</v>
      </c>
      <c r="Z17">
        <v>0</v>
      </c>
      <c r="AA17">
        <v>9</v>
      </c>
      <c r="AB17">
        <v>152</v>
      </c>
      <c r="AC17">
        <v>387</v>
      </c>
      <c r="AD17">
        <v>-100</v>
      </c>
      <c r="AE17">
        <v>135</v>
      </c>
      <c r="AF17">
        <v>100</v>
      </c>
      <c r="AG17">
        <v>135</v>
      </c>
      <c r="AH17">
        <v>0</v>
      </c>
      <c r="AI17">
        <v>1</v>
      </c>
      <c r="AJ17">
        <v>0</v>
      </c>
      <c r="AK17">
        <v>1</v>
      </c>
      <c r="AL17">
        <v>0</v>
      </c>
      <c r="AM17">
        <v>0</v>
      </c>
      <c r="AN17">
        <v>1</v>
      </c>
      <c r="AO17">
        <v>0</v>
      </c>
      <c r="AP17">
        <v>1</v>
      </c>
      <c r="AQ17">
        <v>0</v>
      </c>
      <c r="AR17">
        <v>1</v>
      </c>
      <c r="AS17">
        <v>0</v>
      </c>
      <c r="AT17">
        <v>0</v>
      </c>
      <c r="AU17" t="b">
        <v>1</v>
      </c>
      <c r="AV17" t="b">
        <v>0</v>
      </c>
      <c r="AW17" t="b">
        <v>1</v>
      </c>
      <c r="AX17">
        <v>1</v>
      </c>
      <c r="AY17">
        <v>0</v>
      </c>
      <c r="AZ17">
        <v>1</v>
      </c>
      <c r="BA17">
        <v>0</v>
      </c>
      <c r="BB17">
        <v>1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1</v>
      </c>
      <c r="BM17">
        <v>0</v>
      </c>
      <c r="BN17">
        <v>1</v>
      </c>
      <c r="BO17">
        <v>0</v>
      </c>
      <c r="BP17">
        <v>1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1</v>
      </c>
    </row>
    <row r="18" spans="1:78" x14ac:dyDescent="0.2">
      <c r="A18">
        <v>5</v>
      </c>
      <c r="B18">
        <v>903</v>
      </c>
      <c r="C18" t="s">
        <v>10</v>
      </c>
      <c r="D18">
        <v>4</v>
      </c>
      <c r="E18">
        <v>250</v>
      </c>
      <c r="F18">
        <v>3</v>
      </c>
      <c r="G18">
        <v>4</v>
      </c>
      <c r="H18" s="2">
        <v>2.06</v>
      </c>
      <c r="I18" s="1"/>
      <c r="J18">
        <v>1</v>
      </c>
      <c r="K18">
        <v>0</v>
      </c>
      <c r="L18">
        <v>0</v>
      </c>
      <c r="M18">
        <v>0</v>
      </c>
      <c r="N18">
        <v>1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</v>
      </c>
      <c r="W18">
        <v>0</v>
      </c>
      <c r="X18">
        <v>1</v>
      </c>
      <c r="Y18">
        <v>0</v>
      </c>
      <c r="Z18">
        <v>0</v>
      </c>
      <c r="AA18">
        <v>269</v>
      </c>
      <c r="AB18">
        <v>9</v>
      </c>
      <c r="AC18">
        <v>287</v>
      </c>
      <c r="AD18">
        <v>-37</v>
      </c>
      <c r="AE18">
        <v>241</v>
      </c>
      <c r="AF18">
        <v>37</v>
      </c>
      <c r="AG18">
        <v>241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1</v>
      </c>
      <c r="AO18">
        <v>0</v>
      </c>
      <c r="AP18">
        <v>1</v>
      </c>
      <c r="AQ18">
        <v>0</v>
      </c>
      <c r="AR18">
        <v>1</v>
      </c>
      <c r="AS18">
        <v>0</v>
      </c>
      <c r="AT18">
        <v>0</v>
      </c>
      <c r="AU18" t="b">
        <v>1</v>
      </c>
      <c r="AV18" t="b">
        <v>0</v>
      </c>
      <c r="AW18" t="b">
        <v>1</v>
      </c>
      <c r="AX18">
        <v>1</v>
      </c>
      <c r="AY18">
        <v>0</v>
      </c>
      <c r="AZ18">
        <v>1</v>
      </c>
      <c r="BA18">
        <v>0</v>
      </c>
      <c r="BB18">
        <v>1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1</v>
      </c>
      <c r="BM18">
        <v>0</v>
      </c>
      <c r="BN18">
        <v>1</v>
      </c>
      <c r="BO18">
        <v>0</v>
      </c>
      <c r="BP18">
        <v>1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1</v>
      </c>
    </row>
    <row r="19" spans="1:78" x14ac:dyDescent="0.2">
      <c r="A19">
        <v>5</v>
      </c>
      <c r="B19">
        <v>903</v>
      </c>
      <c r="C19" t="s">
        <v>10</v>
      </c>
      <c r="D19">
        <v>5</v>
      </c>
      <c r="E19">
        <v>250</v>
      </c>
      <c r="F19">
        <v>3</v>
      </c>
      <c r="G19">
        <v>4</v>
      </c>
      <c r="H19" s="2">
        <v>2.06</v>
      </c>
      <c r="I19" s="1"/>
      <c r="J19">
        <v>1</v>
      </c>
      <c r="K19">
        <v>0</v>
      </c>
      <c r="L19">
        <v>0</v>
      </c>
      <c r="M19">
        <v>0</v>
      </c>
      <c r="N19">
        <v>0</v>
      </c>
      <c r="O19">
        <v>1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1</v>
      </c>
      <c r="Y19">
        <v>0</v>
      </c>
      <c r="Z19">
        <v>0</v>
      </c>
      <c r="AA19">
        <v>250</v>
      </c>
      <c r="AB19">
        <v>269</v>
      </c>
      <c r="AC19">
        <v>250</v>
      </c>
      <c r="AD19">
        <v>0</v>
      </c>
      <c r="AE19">
        <v>-19</v>
      </c>
      <c r="AF19">
        <v>0</v>
      </c>
      <c r="AG19">
        <v>19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 t="b">
        <v>0</v>
      </c>
      <c r="AV19" t="b">
        <v>0</v>
      </c>
      <c r="AW19" t="b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1</v>
      </c>
      <c r="BM19">
        <v>0</v>
      </c>
      <c r="BN19">
        <v>1</v>
      </c>
      <c r="BO19">
        <v>0</v>
      </c>
      <c r="BP19">
        <v>1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1</v>
      </c>
    </row>
    <row r="20" spans="1:78" x14ac:dyDescent="0.2">
      <c r="A20">
        <v>5</v>
      </c>
      <c r="B20">
        <v>903</v>
      </c>
      <c r="C20" t="s">
        <v>10</v>
      </c>
      <c r="D20">
        <v>6</v>
      </c>
      <c r="E20">
        <v>250</v>
      </c>
      <c r="F20">
        <v>3</v>
      </c>
      <c r="G20">
        <v>4</v>
      </c>
      <c r="H20" s="2">
        <v>2.06</v>
      </c>
      <c r="I20" s="1"/>
      <c r="J20">
        <v>1</v>
      </c>
      <c r="K20">
        <v>0</v>
      </c>
      <c r="L20">
        <v>0</v>
      </c>
      <c r="M20">
        <v>0</v>
      </c>
      <c r="N20">
        <v>0</v>
      </c>
      <c r="O20">
        <v>0</v>
      </c>
      <c r="P20">
        <v>1</v>
      </c>
      <c r="Q20">
        <v>0</v>
      </c>
      <c r="R20">
        <v>0</v>
      </c>
      <c r="S20">
        <v>0</v>
      </c>
      <c r="T20">
        <v>0</v>
      </c>
      <c r="U20">
        <v>0</v>
      </c>
      <c r="V20">
        <v>1</v>
      </c>
      <c r="W20">
        <v>0</v>
      </c>
      <c r="X20">
        <v>1</v>
      </c>
      <c r="Y20">
        <v>0</v>
      </c>
      <c r="Z20">
        <v>0</v>
      </c>
      <c r="AA20">
        <v>19</v>
      </c>
      <c r="AB20">
        <v>250</v>
      </c>
      <c r="AC20">
        <v>250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 t="b">
        <v>0</v>
      </c>
      <c r="AV20" t="b">
        <v>0</v>
      </c>
      <c r="AW20" t="b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1</v>
      </c>
      <c r="BM20">
        <v>0</v>
      </c>
      <c r="BN20">
        <v>1</v>
      </c>
      <c r="BO20">
        <v>0</v>
      </c>
      <c r="BP20">
        <v>1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1</v>
      </c>
    </row>
    <row r="21" spans="1:78" x14ac:dyDescent="0.2">
      <c r="A21">
        <v>5</v>
      </c>
      <c r="B21">
        <v>903</v>
      </c>
      <c r="C21" t="s">
        <v>10</v>
      </c>
      <c r="D21">
        <v>7</v>
      </c>
      <c r="E21">
        <v>250</v>
      </c>
      <c r="F21">
        <v>3</v>
      </c>
      <c r="G21">
        <v>4</v>
      </c>
      <c r="H21" s="2">
        <v>2.06</v>
      </c>
      <c r="I21" s="1"/>
      <c r="J21">
        <v>1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1</v>
      </c>
      <c r="R21">
        <v>0</v>
      </c>
      <c r="S21">
        <v>0</v>
      </c>
      <c r="T21">
        <v>0</v>
      </c>
      <c r="U21">
        <v>0</v>
      </c>
      <c r="V21">
        <v>1</v>
      </c>
      <c r="W21">
        <v>0</v>
      </c>
      <c r="X21">
        <v>1</v>
      </c>
      <c r="Y21">
        <v>0</v>
      </c>
      <c r="Z21">
        <v>0</v>
      </c>
      <c r="AA21">
        <v>321</v>
      </c>
      <c r="AB21">
        <v>19</v>
      </c>
      <c r="AC21">
        <v>250</v>
      </c>
      <c r="AD21">
        <v>0</v>
      </c>
      <c r="AE21">
        <v>231</v>
      </c>
      <c r="AF21">
        <v>0</v>
      </c>
      <c r="AG21">
        <v>231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1</v>
      </c>
      <c r="AO21">
        <v>0</v>
      </c>
      <c r="AP21">
        <v>1</v>
      </c>
      <c r="AQ21">
        <v>0</v>
      </c>
      <c r="AR21">
        <v>1</v>
      </c>
      <c r="AS21">
        <v>0</v>
      </c>
      <c r="AT21">
        <v>0</v>
      </c>
      <c r="AU21" t="b">
        <v>0</v>
      </c>
      <c r="AV21" t="b">
        <v>0</v>
      </c>
      <c r="AW21" t="b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1</v>
      </c>
      <c r="BM21">
        <v>0</v>
      </c>
      <c r="BN21">
        <v>1</v>
      </c>
      <c r="BO21">
        <v>0</v>
      </c>
      <c r="BP21">
        <v>1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1</v>
      </c>
    </row>
    <row r="22" spans="1:78" x14ac:dyDescent="0.2">
      <c r="A22">
        <v>5</v>
      </c>
      <c r="B22">
        <v>903</v>
      </c>
      <c r="C22" t="s">
        <v>10</v>
      </c>
      <c r="D22">
        <v>8</v>
      </c>
      <c r="E22">
        <v>300</v>
      </c>
      <c r="F22">
        <v>3</v>
      </c>
      <c r="G22">
        <v>4</v>
      </c>
      <c r="H22" s="2">
        <v>2.06</v>
      </c>
      <c r="I22" s="1"/>
      <c r="J22">
        <v>1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1</v>
      </c>
      <c r="S22">
        <v>0</v>
      </c>
      <c r="T22">
        <v>0</v>
      </c>
      <c r="U22">
        <v>0</v>
      </c>
      <c r="V22">
        <v>1</v>
      </c>
      <c r="W22">
        <v>0</v>
      </c>
      <c r="X22">
        <v>1</v>
      </c>
      <c r="Y22">
        <v>0</v>
      </c>
      <c r="Z22">
        <v>0</v>
      </c>
      <c r="AA22">
        <v>414</v>
      </c>
      <c r="AB22">
        <v>321</v>
      </c>
      <c r="AC22">
        <v>250</v>
      </c>
      <c r="AD22">
        <v>50</v>
      </c>
      <c r="AE22">
        <v>-21</v>
      </c>
      <c r="AF22">
        <v>50</v>
      </c>
      <c r="AG22">
        <v>21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 t="b">
        <v>0</v>
      </c>
      <c r="AV22" t="b">
        <v>1</v>
      </c>
      <c r="AW22" t="b">
        <v>1</v>
      </c>
      <c r="AX22">
        <v>1</v>
      </c>
      <c r="AY22">
        <v>0</v>
      </c>
      <c r="AZ22">
        <v>1</v>
      </c>
      <c r="BA22">
        <v>0</v>
      </c>
      <c r="BB22">
        <v>1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1</v>
      </c>
      <c r="BM22">
        <v>0</v>
      </c>
      <c r="BN22">
        <v>1</v>
      </c>
      <c r="BO22">
        <v>0</v>
      </c>
      <c r="BP22">
        <v>1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1</v>
      </c>
    </row>
    <row r="23" spans="1:78" x14ac:dyDescent="0.2">
      <c r="A23">
        <v>5</v>
      </c>
      <c r="B23">
        <v>905</v>
      </c>
      <c r="C23" t="s">
        <v>11</v>
      </c>
      <c r="D23">
        <v>2</v>
      </c>
      <c r="E23">
        <v>100</v>
      </c>
      <c r="F23">
        <v>3</v>
      </c>
      <c r="G23">
        <v>6</v>
      </c>
      <c r="H23" s="2">
        <v>2.06</v>
      </c>
      <c r="I23" s="1"/>
      <c r="J23">
        <v>1</v>
      </c>
      <c r="K23">
        <v>0</v>
      </c>
      <c r="L23">
        <v>1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1</v>
      </c>
      <c r="T23">
        <v>1</v>
      </c>
      <c r="U23">
        <v>0</v>
      </c>
      <c r="V23">
        <v>1</v>
      </c>
      <c r="W23">
        <v>0</v>
      </c>
      <c r="X23">
        <v>1</v>
      </c>
      <c r="Y23">
        <v>0</v>
      </c>
      <c r="Z23">
        <v>0</v>
      </c>
      <c r="AA23">
        <v>152</v>
      </c>
      <c r="AB23">
        <v>423</v>
      </c>
      <c r="AC23">
        <v>300</v>
      </c>
      <c r="AD23">
        <v>-200</v>
      </c>
      <c r="AE23">
        <v>-323</v>
      </c>
      <c r="AF23">
        <v>200</v>
      </c>
      <c r="AG23">
        <v>323</v>
      </c>
      <c r="AH23">
        <v>0</v>
      </c>
      <c r="AI23">
        <v>1</v>
      </c>
      <c r="AJ23">
        <v>0</v>
      </c>
      <c r="AK23">
        <v>1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 t="b">
        <v>0</v>
      </c>
      <c r="AV23" t="b">
        <v>0</v>
      </c>
      <c r="AW23" t="b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1</v>
      </c>
      <c r="BT23">
        <v>0</v>
      </c>
      <c r="BU23">
        <v>1</v>
      </c>
      <c r="BV23">
        <v>0</v>
      </c>
      <c r="BW23">
        <v>1</v>
      </c>
      <c r="BX23">
        <v>0</v>
      </c>
      <c r="BY23">
        <v>0</v>
      </c>
      <c r="BZ23">
        <v>1</v>
      </c>
    </row>
    <row r="24" spans="1:78" x14ac:dyDescent="0.2">
      <c r="A24">
        <v>5</v>
      </c>
      <c r="B24">
        <v>905</v>
      </c>
      <c r="C24" t="s">
        <v>11</v>
      </c>
      <c r="D24">
        <v>3</v>
      </c>
      <c r="E24">
        <v>100</v>
      </c>
      <c r="F24">
        <v>3</v>
      </c>
      <c r="G24">
        <v>6</v>
      </c>
      <c r="H24" s="2">
        <v>2.06</v>
      </c>
      <c r="I24" s="1"/>
      <c r="J24">
        <v>1</v>
      </c>
      <c r="K24">
        <v>0</v>
      </c>
      <c r="L24">
        <v>0</v>
      </c>
      <c r="M24">
        <v>1</v>
      </c>
      <c r="N24">
        <v>0</v>
      </c>
      <c r="O24">
        <v>0</v>
      </c>
      <c r="P24">
        <v>0</v>
      </c>
      <c r="Q24">
        <v>0</v>
      </c>
      <c r="R24">
        <v>0</v>
      </c>
      <c r="S24">
        <v>1</v>
      </c>
      <c r="T24">
        <v>1</v>
      </c>
      <c r="U24">
        <v>0</v>
      </c>
      <c r="V24">
        <v>1</v>
      </c>
      <c r="W24">
        <v>0</v>
      </c>
      <c r="X24">
        <v>1</v>
      </c>
      <c r="Y24">
        <v>0</v>
      </c>
      <c r="Z24">
        <v>0</v>
      </c>
      <c r="AA24">
        <v>9</v>
      </c>
      <c r="AB24">
        <v>152</v>
      </c>
      <c r="AC24">
        <v>100</v>
      </c>
      <c r="AD24">
        <v>0</v>
      </c>
      <c r="AE24">
        <v>-52</v>
      </c>
      <c r="AF24">
        <v>0</v>
      </c>
      <c r="AG24">
        <v>52</v>
      </c>
      <c r="AH24">
        <v>0</v>
      </c>
      <c r="AI24">
        <v>1</v>
      </c>
      <c r="AJ24">
        <v>0</v>
      </c>
      <c r="AK24">
        <v>1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 t="b">
        <v>0</v>
      </c>
      <c r="AV24" t="b">
        <v>0</v>
      </c>
      <c r="AW24" t="b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1</v>
      </c>
      <c r="BT24">
        <v>0</v>
      </c>
      <c r="BU24">
        <v>1</v>
      </c>
      <c r="BV24">
        <v>0</v>
      </c>
      <c r="BW24">
        <v>1</v>
      </c>
      <c r="BX24">
        <v>0</v>
      </c>
      <c r="BY24">
        <v>0</v>
      </c>
      <c r="BZ24">
        <v>1</v>
      </c>
    </row>
    <row r="25" spans="1:78" x14ac:dyDescent="0.2">
      <c r="A25">
        <v>5</v>
      </c>
      <c r="B25">
        <v>905</v>
      </c>
      <c r="C25" t="s">
        <v>11</v>
      </c>
      <c r="D25">
        <v>4</v>
      </c>
      <c r="E25">
        <v>300</v>
      </c>
      <c r="F25">
        <v>3</v>
      </c>
      <c r="G25">
        <v>6</v>
      </c>
      <c r="H25" s="2">
        <v>2.06</v>
      </c>
      <c r="I25" s="1"/>
      <c r="J25">
        <v>1</v>
      </c>
      <c r="K25">
        <v>0</v>
      </c>
      <c r="L25">
        <v>0</v>
      </c>
      <c r="M25">
        <v>0</v>
      </c>
      <c r="N25">
        <v>1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1</v>
      </c>
      <c r="W25">
        <v>0</v>
      </c>
      <c r="X25">
        <v>1</v>
      </c>
      <c r="Y25">
        <v>0</v>
      </c>
      <c r="Z25">
        <v>0</v>
      </c>
      <c r="AA25">
        <v>269</v>
      </c>
      <c r="AB25">
        <v>9</v>
      </c>
      <c r="AC25">
        <v>100</v>
      </c>
      <c r="AD25">
        <v>200</v>
      </c>
      <c r="AE25">
        <v>291</v>
      </c>
      <c r="AF25">
        <v>200</v>
      </c>
      <c r="AG25">
        <v>291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1</v>
      </c>
      <c r="AO25">
        <v>0</v>
      </c>
      <c r="AP25">
        <v>1</v>
      </c>
      <c r="AQ25">
        <v>0</v>
      </c>
      <c r="AR25">
        <v>1</v>
      </c>
      <c r="AS25">
        <v>0</v>
      </c>
      <c r="AT25">
        <v>0</v>
      </c>
      <c r="AU25" t="b">
        <v>0</v>
      </c>
      <c r="AV25" t="b">
        <v>0</v>
      </c>
      <c r="AW25" t="b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1</v>
      </c>
      <c r="BT25">
        <v>0</v>
      </c>
      <c r="BU25">
        <v>1</v>
      </c>
      <c r="BV25">
        <v>0</v>
      </c>
      <c r="BW25">
        <v>1</v>
      </c>
      <c r="BX25">
        <v>0</v>
      </c>
      <c r="BY25">
        <v>0</v>
      </c>
      <c r="BZ25">
        <v>1</v>
      </c>
    </row>
    <row r="26" spans="1:78" x14ac:dyDescent="0.2">
      <c r="A26">
        <v>5</v>
      </c>
      <c r="B26">
        <v>905</v>
      </c>
      <c r="C26" t="s">
        <v>11</v>
      </c>
      <c r="D26">
        <v>5</v>
      </c>
      <c r="E26">
        <v>300</v>
      </c>
      <c r="F26">
        <v>3</v>
      </c>
      <c r="G26">
        <v>6</v>
      </c>
      <c r="H26" s="2">
        <v>2.06</v>
      </c>
      <c r="I26" s="1"/>
      <c r="J26">
        <v>1</v>
      </c>
      <c r="K26">
        <v>0</v>
      </c>
      <c r="L26">
        <v>0</v>
      </c>
      <c r="M26">
        <v>0</v>
      </c>
      <c r="N26">
        <v>0</v>
      </c>
      <c r="O26">
        <v>1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1</v>
      </c>
      <c r="W26">
        <v>0</v>
      </c>
      <c r="X26">
        <v>1</v>
      </c>
      <c r="Y26">
        <v>0</v>
      </c>
      <c r="Z26">
        <v>0</v>
      </c>
      <c r="AA26">
        <v>250</v>
      </c>
      <c r="AB26">
        <v>269</v>
      </c>
      <c r="AC26">
        <v>300</v>
      </c>
      <c r="AD26">
        <v>0</v>
      </c>
      <c r="AE26">
        <v>31</v>
      </c>
      <c r="AF26">
        <v>0</v>
      </c>
      <c r="AG26">
        <v>31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1</v>
      </c>
      <c r="AO26">
        <v>0</v>
      </c>
      <c r="AP26">
        <v>1</v>
      </c>
      <c r="AQ26">
        <v>0</v>
      </c>
      <c r="AR26">
        <v>1</v>
      </c>
      <c r="AS26">
        <v>0</v>
      </c>
      <c r="AT26">
        <v>0</v>
      </c>
      <c r="AU26" t="b">
        <v>0</v>
      </c>
      <c r="AV26" t="b">
        <v>0</v>
      </c>
      <c r="AW26" t="b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1</v>
      </c>
      <c r="BT26">
        <v>0</v>
      </c>
      <c r="BU26">
        <v>1</v>
      </c>
      <c r="BV26">
        <v>0</v>
      </c>
      <c r="BW26">
        <v>1</v>
      </c>
      <c r="BX26">
        <v>0</v>
      </c>
      <c r="BY26">
        <v>0</v>
      </c>
      <c r="BZ26">
        <v>1</v>
      </c>
    </row>
    <row r="27" spans="1:78" x14ac:dyDescent="0.2">
      <c r="A27">
        <v>5</v>
      </c>
      <c r="B27">
        <v>905</v>
      </c>
      <c r="C27" t="s">
        <v>11</v>
      </c>
      <c r="D27">
        <v>6</v>
      </c>
      <c r="E27">
        <v>300</v>
      </c>
      <c r="F27">
        <v>3</v>
      </c>
      <c r="G27">
        <v>6</v>
      </c>
      <c r="H27" s="2">
        <v>2.06</v>
      </c>
      <c r="I27" s="1"/>
      <c r="J27">
        <v>1</v>
      </c>
      <c r="K27">
        <v>0</v>
      </c>
      <c r="L27">
        <v>0</v>
      </c>
      <c r="M27">
        <v>0</v>
      </c>
      <c r="N27">
        <v>0</v>
      </c>
      <c r="O27">
        <v>0</v>
      </c>
      <c r="P27">
        <v>1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0</v>
      </c>
      <c r="X27">
        <v>1</v>
      </c>
      <c r="Y27">
        <v>0</v>
      </c>
      <c r="Z27">
        <v>0</v>
      </c>
      <c r="AA27">
        <v>19</v>
      </c>
      <c r="AB27">
        <v>250</v>
      </c>
      <c r="AC27">
        <v>300</v>
      </c>
      <c r="AD27">
        <v>0</v>
      </c>
      <c r="AE27">
        <v>50</v>
      </c>
      <c r="AF27">
        <v>0</v>
      </c>
      <c r="AG27">
        <v>50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1</v>
      </c>
      <c r="AO27">
        <v>0</v>
      </c>
      <c r="AP27">
        <v>1</v>
      </c>
      <c r="AQ27">
        <v>0</v>
      </c>
      <c r="AR27">
        <v>1</v>
      </c>
      <c r="AS27">
        <v>0</v>
      </c>
      <c r="AT27">
        <v>0</v>
      </c>
      <c r="AU27" t="b">
        <v>0</v>
      </c>
      <c r="AV27" t="b">
        <v>0</v>
      </c>
      <c r="AW27" t="b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1</v>
      </c>
      <c r="BT27">
        <v>0</v>
      </c>
      <c r="BU27">
        <v>1</v>
      </c>
      <c r="BV27">
        <v>0</v>
      </c>
      <c r="BW27">
        <v>1</v>
      </c>
      <c r="BX27">
        <v>0</v>
      </c>
      <c r="BY27">
        <v>0</v>
      </c>
      <c r="BZ27">
        <v>1</v>
      </c>
    </row>
    <row r="28" spans="1:78" x14ac:dyDescent="0.2">
      <c r="A28">
        <v>5</v>
      </c>
      <c r="B28">
        <v>905</v>
      </c>
      <c r="C28" t="s">
        <v>11</v>
      </c>
      <c r="D28">
        <v>7</v>
      </c>
      <c r="E28">
        <v>300</v>
      </c>
      <c r="F28">
        <v>3</v>
      </c>
      <c r="G28">
        <v>6</v>
      </c>
      <c r="H28" s="2">
        <v>2.06</v>
      </c>
      <c r="I28" s="1"/>
      <c r="J28">
        <v>1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1</v>
      </c>
      <c r="R28">
        <v>0</v>
      </c>
      <c r="S28">
        <v>0</v>
      </c>
      <c r="T28">
        <v>0</v>
      </c>
      <c r="U28">
        <v>0</v>
      </c>
      <c r="V28">
        <v>1</v>
      </c>
      <c r="W28">
        <v>0</v>
      </c>
      <c r="X28">
        <v>1</v>
      </c>
      <c r="Y28">
        <v>0</v>
      </c>
      <c r="Z28">
        <v>0</v>
      </c>
      <c r="AA28">
        <v>321</v>
      </c>
      <c r="AB28">
        <v>19</v>
      </c>
      <c r="AC28">
        <v>300</v>
      </c>
      <c r="AD28">
        <v>0</v>
      </c>
      <c r="AE28">
        <v>281</v>
      </c>
      <c r="AF28">
        <v>0</v>
      </c>
      <c r="AG28">
        <v>281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1</v>
      </c>
      <c r="AO28">
        <v>0</v>
      </c>
      <c r="AP28">
        <v>1</v>
      </c>
      <c r="AQ28">
        <v>0</v>
      </c>
      <c r="AR28">
        <v>1</v>
      </c>
      <c r="AS28">
        <v>0</v>
      </c>
      <c r="AT28">
        <v>0</v>
      </c>
      <c r="AU28" t="b">
        <v>0</v>
      </c>
      <c r="AV28" t="b">
        <v>0</v>
      </c>
      <c r="AW28" t="b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1</v>
      </c>
      <c r="BT28">
        <v>0</v>
      </c>
      <c r="BU28">
        <v>1</v>
      </c>
      <c r="BV28">
        <v>0</v>
      </c>
      <c r="BW28">
        <v>1</v>
      </c>
      <c r="BX28">
        <v>0</v>
      </c>
      <c r="BY28">
        <v>0</v>
      </c>
      <c r="BZ28">
        <v>1</v>
      </c>
    </row>
    <row r="29" spans="1:78" x14ac:dyDescent="0.2">
      <c r="A29">
        <v>5</v>
      </c>
      <c r="B29">
        <v>905</v>
      </c>
      <c r="C29" t="s">
        <v>11</v>
      </c>
      <c r="D29">
        <v>8</v>
      </c>
      <c r="E29">
        <v>200</v>
      </c>
      <c r="F29">
        <v>3</v>
      </c>
      <c r="G29">
        <v>6</v>
      </c>
      <c r="H29" s="2">
        <v>2.06</v>
      </c>
      <c r="I29" s="1"/>
      <c r="J29">
        <v>1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1</v>
      </c>
      <c r="S29">
        <v>0</v>
      </c>
      <c r="T29">
        <v>0</v>
      </c>
      <c r="U29">
        <v>0</v>
      </c>
      <c r="V29">
        <v>1</v>
      </c>
      <c r="W29">
        <v>0</v>
      </c>
      <c r="X29">
        <v>1</v>
      </c>
      <c r="Y29">
        <v>0</v>
      </c>
      <c r="Z29">
        <v>0</v>
      </c>
      <c r="AA29">
        <v>414</v>
      </c>
      <c r="AB29">
        <v>321</v>
      </c>
      <c r="AC29">
        <v>300</v>
      </c>
      <c r="AD29">
        <v>-100</v>
      </c>
      <c r="AE29">
        <v>-121</v>
      </c>
      <c r="AF29">
        <v>100</v>
      </c>
      <c r="AG29">
        <v>121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 t="b">
        <v>0</v>
      </c>
      <c r="AV29" t="b">
        <v>0</v>
      </c>
      <c r="AW29" t="b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1</v>
      </c>
      <c r="BT29">
        <v>0</v>
      </c>
      <c r="BU29">
        <v>1</v>
      </c>
      <c r="BV29">
        <v>0</v>
      </c>
      <c r="BW29">
        <v>1</v>
      </c>
      <c r="BX29">
        <v>0</v>
      </c>
      <c r="BY29">
        <v>0</v>
      </c>
      <c r="BZ29">
        <v>1</v>
      </c>
    </row>
    <row r="30" spans="1:78" x14ac:dyDescent="0.2">
      <c r="A30">
        <v>5</v>
      </c>
      <c r="B30">
        <v>906</v>
      </c>
      <c r="C30" t="s">
        <v>12</v>
      </c>
      <c r="D30">
        <v>2</v>
      </c>
      <c r="E30">
        <v>350</v>
      </c>
      <c r="F30">
        <v>3</v>
      </c>
      <c r="G30">
        <v>3</v>
      </c>
      <c r="H30" s="2">
        <v>4.2699999999999996</v>
      </c>
      <c r="I30" s="1"/>
      <c r="J30">
        <v>1</v>
      </c>
      <c r="K30">
        <v>0</v>
      </c>
      <c r="L30">
        <v>1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1</v>
      </c>
      <c r="T30">
        <v>1</v>
      </c>
      <c r="U30">
        <v>0</v>
      </c>
      <c r="V30">
        <v>1</v>
      </c>
      <c r="W30">
        <v>0</v>
      </c>
      <c r="X30">
        <v>1</v>
      </c>
      <c r="Y30">
        <v>0</v>
      </c>
      <c r="Z30">
        <v>0</v>
      </c>
      <c r="AA30">
        <v>152</v>
      </c>
      <c r="AB30">
        <v>423</v>
      </c>
      <c r="AC30">
        <v>250</v>
      </c>
      <c r="AD30">
        <v>100</v>
      </c>
      <c r="AE30">
        <v>-73</v>
      </c>
      <c r="AF30">
        <v>100</v>
      </c>
      <c r="AG30">
        <v>73</v>
      </c>
      <c r="AH30">
        <v>0</v>
      </c>
      <c r="AI30">
        <v>1</v>
      </c>
      <c r="AJ30">
        <v>0</v>
      </c>
      <c r="AK30">
        <v>1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 t="b">
        <v>0</v>
      </c>
      <c r="AV30" t="b">
        <v>1</v>
      </c>
      <c r="AW30" t="b">
        <v>1</v>
      </c>
      <c r="AX30">
        <v>1</v>
      </c>
      <c r="AY30">
        <v>0</v>
      </c>
      <c r="AZ30">
        <v>1</v>
      </c>
      <c r="BA30">
        <v>0</v>
      </c>
      <c r="BB30">
        <v>1</v>
      </c>
      <c r="BC30">
        <v>0</v>
      </c>
      <c r="BD30">
        <v>0</v>
      </c>
      <c r="BE30">
        <v>1</v>
      </c>
      <c r="BF30">
        <v>0</v>
      </c>
      <c r="BG30">
        <v>1</v>
      </c>
      <c r="BH30">
        <v>0</v>
      </c>
      <c r="BI30">
        <v>1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1</v>
      </c>
    </row>
    <row r="31" spans="1:78" x14ac:dyDescent="0.2">
      <c r="A31">
        <v>5</v>
      </c>
      <c r="B31">
        <v>906</v>
      </c>
      <c r="C31" t="s">
        <v>12</v>
      </c>
      <c r="D31">
        <v>3</v>
      </c>
      <c r="E31">
        <v>198</v>
      </c>
      <c r="F31">
        <v>3</v>
      </c>
      <c r="G31">
        <v>3</v>
      </c>
      <c r="H31" s="2">
        <v>4.2699999999999996</v>
      </c>
      <c r="I31" s="1"/>
      <c r="J31">
        <v>1</v>
      </c>
      <c r="K31">
        <v>0</v>
      </c>
      <c r="L31">
        <v>0</v>
      </c>
      <c r="M31">
        <v>1</v>
      </c>
      <c r="N31">
        <v>0</v>
      </c>
      <c r="O31">
        <v>0</v>
      </c>
      <c r="P31">
        <v>0</v>
      </c>
      <c r="Q31">
        <v>0</v>
      </c>
      <c r="R31">
        <v>0</v>
      </c>
      <c r="S31">
        <v>1</v>
      </c>
      <c r="T31">
        <v>1</v>
      </c>
      <c r="U31">
        <v>0</v>
      </c>
      <c r="V31">
        <v>1</v>
      </c>
      <c r="W31">
        <v>0</v>
      </c>
      <c r="X31">
        <v>1</v>
      </c>
      <c r="Y31">
        <v>0</v>
      </c>
      <c r="Z31">
        <v>0</v>
      </c>
      <c r="AA31">
        <v>9</v>
      </c>
      <c r="AB31">
        <v>152</v>
      </c>
      <c r="AC31">
        <v>350</v>
      </c>
      <c r="AD31">
        <v>-152</v>
      </c>
      <c r="AE31">
        <v>46</v>
      </c>
      <c r="AF31">
        <v>152</v>
      </c>
      <c r="AG31">
        <v>46</v>
      </c>
      <c r="AH31">
        <v>0</v>
      </c>
      <c r="AI31">
        <v>1</v>
      </c>
      <c r="AJ31">
        <v>0</v>
      </c>
      <c r="AK31">
        <v>1</v>
      </c>
      <c r="AL31">
        <v>0</v>
      </c>
      <c r="AM31">
        <v>0</v>
      </c>
      <c r="AN31">
        <v>1</v>
      </c>
      <c r="AO31">
        <v>0</v>
      </c>
      <c r="AP31">
        <v>1</v>
      </c>
      <c r="AQ31">
        <v>0</v>
      </c>
      <c r="AR31">
        <v>1</v>
      </c>
      <c r="AS31">
        <v>0</v>
      </c>
      <c r="AT31">
        <v>0</v>
      </c>
      <c r="AU31" t="b">
        <v>1</v>
      </c>
      <c r="AV31" t="b">
        <v>0</v>
      </c>
      <c r="AW31" t="b">
        <v>1</v>
      </c>
      <c r="AX31">
        <v>1</v>
      </c>
      <c r="AY31">
        <v>0</v>
      </c>
      <c r="AZ31">
        <v>1</v>
      </c>
      <c r="BA31">
        <v>0</v>
      </c>
      <c r="BB31">
        <v>1</v>
      </c>
      <c r="BC31">
        <v>0</v>
      </c>
      <c r="BD31">
        <v>0</v>
      </c>
      <c r="BE31">
        <v>1</v>
      </c>
      <c r="BF31">
        <v>0</v>
      </c>
      <c r="BG31">
        <v>1</v>
      </c>
      <c r="BH31">
        <v>0</v>
      </c>
      <c r="BI31">
        <v>1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1</v>
      </c>
    </row>
    <row r="32" spans="1:78" x14ac:dyDescent="0.2">
      <c r="A32">
        <v>5</v>
      </c>
      <c r="B32">
        <v>906</v>
      </c>
      <c r="C32" t="s">
        <v>12</v>
      </c>
      <c r="D32">
        <v>4</v>
      </c>
      <c r="E32">
        <v>189</v>
      </c>
      <c r="F32">
        <v>3</v>
      </c>
      <c r="G32">
        <v>3</v>
      </c>
      <c r="H32" s="2">
        <v>4.2699999999999996</v>
      </c>
      <c r="I32" s="1"/>
      <c r="J32">
        <v>1</v>
      </c>
      <c r="K32">
        <v>0</v>
      </c>
      <c r="L32">
        <v>0</v>
      </c>
      <c r="M32">
        <v>0</v>
      </c>
      <c r="N32">
        <v>1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1</v>
      </c>
      <c r="W32">
        <v>0</v>
      </c>
      <c r="X32">
        <v>1</v>
      </c>
      <c r="Y32">
        <v>0</v>
      </c>
      <c r="Z32">
        <v>0</v>
      </c>
      <c r="AA32">
        <v>269</v>
      </c>
      <c r="AB32">
        <v>9</v>
      </c>
      <c r="AC32">
        <v>198</v>
      </c>
      <c r="AD32">
        <v>-9</v>
      </c>
      <c r="AE32">
        <v>180</v>
      </c>
      <c r="AF32">
        <v>9</v>
      </c>
      <c r="AG32">
        <v>180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1</v>
      </c>
      <c r="AO32">
        <v>0</v>
      </c>
      <c r="AP32">
        <v>1</v>
      </c>
      <c r="AQ32">
        <v>0</v>
      </c>
      <c r="AR32">
        <v>1</v>
      </c>
      <c r="AS32">
        <v>0</v>
      </c>
      <c r="AT32">
        <v>0</v>
      </c>
      <c r="AU32" t="b">
        <v>1</v>
      </c>
      <c r="AV32" t="b">
        <v>0</v>
      </c>
      <c r="AW32" t="b">
        <v>1</v>
      </c>
      <c r="AX32">
        <v>1</v>
      </c>
      <c r="AY32">
        <v>0</v>
      </c>
      <c r="AZ32">
        <v>1</v>
      </c>
      <c r="BA32">
        <v>0</v>
      </c>
      <c r="BB32">
        <v>1</v>
      </c>
      <c r="BC32">
        <v>0</v>
      </c>
      <c r="BD32">
        <v>0</v>
      </c>
      <c r="BE32">
        <v>1</v>
      </c>
      <c r="BF32">
        <v>0</v>
      </c>
      <c r="BG32">
        <v>1</v>
      </c>
      <c r="BH32">
        <v>0</v>
      </c>
      <c r="BI32">
        <v>1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1</v>
      </c>
    </row>
    <row r="33" spans="1:78" x14ac:dyDescent="0.2">
      <c r="A33">
        <v>5</v>
      </c>
      <c r="B33">
        <v>906</v>
      </c>
      <c r="C33" t="s">
        <v>12</v>
      </c>
      <c r="D33">
        <v>5</v>
      </c>
      <c r="E33">
        <v>198</v>
      </c>
      <c r="F33">
        <v>3</v>
      </c>
      <c r="G33">
        <v>3</v>
      </c>
      <c r="H33" s="2">
        <v>4.2699999999999996</v>
      </c>
      <c r="I33" s="1"/>
      <c r="J33">
        <v>1</v>
      </c>
      <c r="K33">
        <v>0</v>
      </c>
      <c r="L33">
        <v>0</v>
      </c>
      <c r="M33">
        <v>0</v>
      </c>
      <c r="N33">
        <v>0</v>
      </c>
      <c r="O33">
        <v>1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1</v>
      </c>
      <c r="W33">
        <v>0</v>
      </c>
      <c r="X33">
        <v>1</v>
      </c>
      <c r="Y33">
        <v>0</v>
      </c>
      <c r="Z33">
        <v>0</v>
      </c>
      <c r="AA33">
        <v>250</v>
      </c>
      <c r="AB33">
        <v>269</v>
      </c>
      <c r="AC33">
        <v>189</v>
      </c>
      <c r="AD33">
        <v>9</v>
      </c>
      <c r="AE33">
        <v>-71</v>
      </c>
      <c r="AF33">
        <v>9</v>
      </c>
      <c r="AG33">
        <v>71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 t="b">
        <v>0</v>
      </c>
      <c r="AV33" t="b">
        <v>1</v>
      </c>
      <c r="AW33" t="b">
        <v>1</v>
      </c>
      <c r="AX33">
        <v>1</v>
      </c>
      <c r="AY33">
        <v>0</v>
      </c>
      <c r="AZ33">
        <v>1</v>
      </c>
      <c r="BA33">
        <v>0</v>
      </c>
      <c r="BB33">
        <v>1</v>
      </c>
      <c r="BC33">
        <v>0</v>
      </c>
      <c r="BD33">
        <v>0</v>
      </c>
      <c r="BE33">
        <v>1</v>
      </c>
      <c r="BF33">
        <v>0</v>
      </c>
      <c r="BG33">
        <v>1</v>
      </c>
      <c r="BH33">
        <v>0</v>
      </c>
      <c r="BI33">
        <v>1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1</v>
      </c>
    </row>
    <row r="34" spans="1:78" x14ac:dyDescent="0.2">
      <c r="A34">
        <v>5</v>
      </c>
      <c r="B34">
        <v>906</v>
      </c>
      <c r="C34" t="s">
        <v>12</v>
      </c>
      <c r="D34">
        <v>6</v>
      </c>
      <c r="E34">
        <v>100</v>
      </c>
      <c r="F34">
        <v>3</v>
      </c>
      <c r="G34">
        <v>3</v>
      </c>
      <c r="H34" s="2">
        <v>4.2699999999999996</v>
      </c>
      <c r="I34" s="1"/>
      <c r="J34">
        <v>1</v>
      </c>
      <c r="K34">
        <v>0</v>
      </c>
      <c r="L34">
        <v>0</v>
      </c>
      <c r="M34">
        <v>0</v>
      </c>
      <c r="N34">
        <v>0</v>
      </c>
      <c r="O34">
        <v>0</v>
      </c>
      <c r="P34">
        <v>1</v>
      </c>
      <c r="Q34">
        <v>0</v>
      </c>
      <c r="R34">
        <v>0</v>
      </c>
      <c r="S34">
        <v>0</v>
      </c>
      <c r="T34">
        <v>0</v>
      </c>
      <c r="U34">
        <v>0</v>
      </c>
      <c r="V34">
        <v>1</v>
      </c>
      <c r="W34">
        <v>0</v>
      </c>
      <c r="X34">
        <v>1</v>
      </c>
      <c r="Y34">
        <v>0</v>
      </c>
      <c r="Z34">
        <v>0</v>
      </c>
      <c r="AA34">
        <v>19</v>
      </c>
      <c r="AB34">
        <v>250</v>
      </c>
      <c r="AC34">
        <v>198</v>
      </c>
      <c r="AD34">
        <v>-98</v>
      </c>
      <c r="AE34">
        <v>-150</v>
      </c>
      <c r="AF34">
        <v>98</v>
      </c>
      <c r="AG34">
        <v>150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 t="b">
        <v>0</v>
      </c>
      <c r="AV34" t="b">
        <v>0</v>
      </c>
      <c r="AW34" t="b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1</v>
      </c>
      <c r="BF34">
        <v>0</v>
      </c>
      <c r="BG34">
        <v>1</v>
      </c>
      <c r="BH34">
        <v>0</v>
      </c>
      <c r="BI34">
        <v>1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1</v>
      </c>
    </row>
    <row r="35" spans="1:78" x14ac:dyDescent="0.2">
      <c r="A35">
        <v>5</v>
      </c>
      <c r="B35">
        <v>906</v>
      </c>
      <c r="C35" t="s">
        <v>12</v>
      </c>
      <c r="D35">
        <v>7</v>
      </c>
      <c r="E35">
        <v>81</v>
      </c>
      <c r="F35">
        <v>3</v>
      </c>
      <c r="G35">
        <v>3</v>
      </c>
      <c r="H35" s="2">
        <v>4.2699999999999996</v>
      </c>
      <c r="I35" s="1"/>
      <c r="J35">
        <v>1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1</v>
      </c>
      <c r="R35">
        <v>0</v>
      </c>
      <c r="S35">
        <v>0</v>
      </c>
      <c r="T35">
        <v>0</v>
      </c>
      <c r="U35">
        <v>0</v>
      </c>
      <c r="V35">
        <v>1</v>
      </c>
      <c r="W35">
        <v>0</v>
      </c>
      <c r="X35">
        <v>1</v>
      </c>
      <c r="Y35">
        <v>0</v>
      </c>
      <c r="Z35">
        <v>0</v>
      </c>
      <c r="AA35">
        <v>321</v>
      </c>
      <c r="AB35">
        <v>19</v>
      </c>
      <c r="AC35">
        <v>100</v>
      </c>
      <c r="AD35">
        <v>-19</v>
      </c>
      <c r="AE35">
        <v>62</v>
      </c>
      <c r="AF35">
        <v>19</v>
      </c>
      <c r="AG35">
        <v>62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1</v>
      </c>
      <c r="AO35">
        <v>0</v>
      </c>
      <c r="AP35">
        <v>1</v>
      </c>
      <c r="AQ35">
        <v>0</v>
      </c>
      <c r="AR35">
        <v>1</v>
      </c>
      <c r="AS35">
        <v>0</v>
      </c>
      <c r="AT35">
        <v>0</v>
      </c>
      <c r="AU35" t="b">
        <v>1</v>
      </c>
      <c r="AV35" t="b">
        <v>0</v>
      </c>
      <c r="AW35" t="b">
        <v>1</v>
      </c>
      <c r="AX35">
        <v>1</v>
      </c>
      <c r="AY35">
        <v>0</v>
      </c>
      <c r="AZ35">
        <v>1</v>
      </c>
      <c r="BA35">
        <v>0</v>
      </c>
      <c r="BB35">
        <v>1</v>
      </c>
      <c r="BC35">
        <v>0</v>
      </c>
      <c r="BD35">
        <v>0</v>
      </c>
      <c r="BE35">
        <v>1</v>
      </c>
      <c r="BF35">
        <v>0</v>
      </c>
      <c r="BG35">
        <v>1</v>
      </c>
      <c r="BH35">
        <v>0</v>
      </c>
      <c r="BI35">
        <v>1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1</v>
      </c>
    </row>
    <row r="36" spans="1:78" x14ac:dyDescent="0.2">
      <c r="A36">
        <v>5</v>
      </c>
      <c r="B36">
        <v>906</v>
      </c>
      <c r="C36" t="s">
        <v>12</v>
      </c>
      <c r="D36">
        <v>8</v>
      </c>
      <c r="E36">
        <v>100</v>
      </c>
      <c r="F36">
        <v>3</v>
      </c>
      <c r="G36">
        <v>3</v>
      </c>
      <c r="H36" s="2">
        <v>4.2699999999999996</v>
      </c>
      <c r="I36" s="1"/>
      <c r="J36">
        <v>1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1</v>
      </c>
      <c r="S36">
        <v>0</v>
      </c>
      <c r="T36">
        <v>0</v>
      </c>
      <c r="U36">
        <v>0</v>
      </c>
      <c r="V36">
        <v>1</v>
      </c>
      <c r="W36">
        <v>0</v>
      </c>
      <c r="X36">
        <v>1</v>
      </c>
      <c r="Y36">
        <v>0</v>
      </c>
      <c r="Z36">
        <v>0</v>
      </c>
      <c r="AA36">
        <v>414</v>
      </c>
      <c r="AB36">
        <v>321</v>
      </c>
      <c r="AC36">
        <v>81</v>
      </c>
      <c r="AD36">
        <v>19</v>
      </c>
      <c r="AE36">
        <v>-221</v>
      </c>
      <c r="AF36">
        <v>19</v>
      </c>
      <c r="AG36">
        <v>221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 t="b">
        <v>0</v>
      </c>
      <c r="AV36" t="b">
        <v>1</v>
      </c>
      <c r="AW36" t="b">
        <v>1</v>
      </c>
      <c r="AX36">
        <v>1</v>
      </c>
      <c r="AY36">
        <v>0</v>
      </c>
      <c r="AZ36">
        <v>1</v>
      </c>
      <c r="BA36">
        <v>0</v>
      </c>
      <c r="BB36">
        <v>1</v>
      </c>
      <c r="BC36">
        <v>0</v>
      </c>
      <c r="BD36">
        <v>0</v>
      </c>
      <c r="BE36">
        <v>1</v>
      </c>
      <c r="BF36">
        <v>0</v>
      </c>
      <c r="BG36">
        <v>1</v>
      </c>
      <c r="BH36">
        <v>0</v>
      </c>
      <c r="BI36">
        <v>1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1</v>
      </c>
    </row>
    <row r="37" spans="1:78" x14ac:dyDescent="0.2">
      <c r="A37">
        <v>5</v>
      </c>
      <c r="B37">
        <v>907</v>
      </c>
      <c r="C37" t="s">
        <v>13</v>
      </c>
      <c r="D37">
        <v>2</v>
      </c>
      <c r="E37">
        <v>250</v>
      </c>
      <c r="F37">
        <v>3</v>
      </c>
      <c r="G37">
        <v>6</v>
      </c>
      <c r="H37" s="2">
        <v>1.94</v>
      </c>
      <c r="I37" s="1"/>
      <c r="J37">
        <v>1</v>
      </c>
      <c r="K37">
        <v>0</v>
      </c>
      <c r="L37">
        <v>1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1</v>
      </c>
      <c r="T37">
        <v>1</v>
      </c>
      <c r="U37">
        <v>0</v>
      </c>
      <c r="V37">
        <v>1</v>
      </c>
      <c r="W37">
        <v>0</v>
      </c>
      <c r="X37">
        <v>1</v>
      </c>
      <c r="Y37">
        <v>0</v>
      </c>
      <c r="Z37">
        <v>0</v>
      </c>
      <c r="AA37">
        <v>152</v>
      </c>
      <c r="AB37">
        <v>423</v>
      </c>
      <c r="AC37">
        <v>250</v>
      </c>
      <c r="AD37">
        <v>0</v>
      </c>
      <c r="AE37">
        <v>-173</v>
      </c>
      <c r="AF37">
        <v>0</v>
      </c>
      <c r="AG37">
        <v>173</v>
      </c>
      <c r="AH37">
        <v>0</v>
      </c>
      <c r="AI37">
        <v>1</v>
      </c>
      <c r="AJ37">
        <v>0</v>
      </c>
      <c r="AK37">
        <v>1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 t="b">
        <v>0</v>
      </c>
      <c r="AV37" t="b">
        <v>0</v>
      </c>
      <c r="AW37" t="b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1</v>
      </c>
      <c r="BT37">
        <v>0</v>
      </c>
      <c r="BU37">
        <v>1</v>
      </c>
      <c r="BV37">
        <v>0</v>
      </c>
      <c r="BW37">
        <v>1</v>
      </c>
      <c r="BX37">
        <v>0</v>
      </c>
      <c r="BY37">
        <v>0</v>
      </c>
      <c r="BZ37">
        <v>1</v>
      </c>
    </row>
    <row r="38" spans="1:78" x14ac:dyDescent="0.2">
      <c r="A38">
        <v>5</v>
      </c>
      <c r="B38">
        <v>907</v>
      </c>
      <c r="C38" t="s">
        <v>13</v>
      </c>
      <c r="D38">
        <v>3</v>
      </c>
      <c r="E38">
        <v>152</v>
      </c>
      <c r="F38">
        <v>3</v>
      </c>
      <c r="G38">
        <v>6</v>
      </c>
      <c r="H38" s="2">
        <v>1.94</v>
      </c>
      <c r="I38" s="1"/>
      <c r="J38">
        <v>1</v>
      </c>
      <c r="K38">
        <v>0</v>
      </c>
      <c r="L38">
        <v>0</v>
      </c>
      <c r="M38">
        <v>1</v>
      </c>
      <c r="N38">
        <v>0</v>
      </c>
      <c r="O38">
        <v>0</v>
      </c>
      <c r="P38">
        <v>0</v>
      </c>
      <c r="Q38">
        <v>0</v>
      </c>
      <c r="R38">
        <v>0</v>
      </c>
      <c r="S38">
        <v>1</v>
      </c>
      <c r="T38">
        <v>1</v>
      </c>
      <c r="U38">
        <v>0</v>
      </c>
      <c r="V38">
        <v>1</v>
      </c>
      <c r="W38">
        <v>0</v>
      </c>
      <c r="X38">
        <v>1</v>
      </c>
      <c r="Y38">
        <v>0</v>
      </c>
      <c r="Z38">
        <v>0</v>
      </c>
      <c r="AA38">
        <v>9</v>
      </c>
      <c r="AB38">
        <v>152</v>
      </c>
      <c r="AC38">
        <v>250</v>
      </c>
      <c r="AD38">
        <v>-98</v>
      </c>
      <c r="AE38">
        <v>0</v>
      </c>
      <c r="AF38">
        <v>98</v>
      </c>
      <c r="AG38">
        <v>0</v>
      </c>
      <c r="AH38">
        <v>0</v>
      </c>
      <c r="AI38">
        <v>1</v>
      </c>
      <c r="AJ38">
        <v>0</v>
      </c>
      <c r="AK38">
        <v>1</v>
      </c>
      <c r="AL38">
        <v>0</v>
      </c>
      <c r="AM38">
        <v>0</v>
      </c>
      <c r="AN38">
        <v>1</v>
      </c>
      <c r="AO38">
        <v>0</v>
      </c>
      <c r="AP38">
        <v>1</v>
      </c>
      <c r="AQ38">
        <v>0</v>
      </c>
      <c r="AR38">
        <v>1</v>
      </c>
      <c r="AS38">
        <v>0</v>
      </c>
      <c r="AT38">
        <v>0</v>
      </c>
      <c r="AU38" t="b">
        <v>1</v>
      </c>
      <c r="AV38" t="b">
        <v>0</v>
      </c>
      <c r="AW38" t="b">
        <v>1</v>
      </c>
      <c r="AX38">
        <v>1</v>
      </c>
      <c r="AY38">
        <v>0</v>
      </c>
      <c r="AZ38">
        <v>1</v>
      </c>
      <c r="BA38">
        <v>0</v>
      </c>
      <c r="BB38">
        <v>1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1</v>
      </c>
      <c r="BT38">
        <v>0</v>
      </c>
      <c r="BU38">
        <v>1</v>
      </c>
      <c r="BV38">
        <v>0</v>
      </c>
      <c r="BW38">
        <v>1</v>
      </c>
      <c r="BX38">
        <v>0</v>
      </c>
      <c r="BY38">
        <v>0</v>
      </c>
      <c r="BZ38">
        <v>1</v>
      </c>
    </row>
    <row r="39" spans="1:78" x14ac:dyDescent="0.2">
      <c r="A39">
        <v>5</v>
      </c>
      <c r="B39">
        <v>907</v>
      </c>
      <c r="C39" t="s">
        <v>13</v>
      </c>
      <c r="D39">
        <v>4</v>
      </c>
      <c r="E39">
        <v>103</v>
      </c>
      <c r="F39">
        <v>3</v>
      </c>
      <c r="G39">
        <v>6</v>
      </c>
      <c r="H39" s="2">
        <v>1.94</v>
      </c>
      <c r="I39" s="1"/>
      <c r="J39">
        <v>1</v>
      </c>
      <c r="K39">
        <v>0</v>
      </c>
      <c r="L39">
        <v>0</v>
      </c>
      <c r="M39">
        <v>0</v>
      </c>
      <c r="N39">
        <v>1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1</v>
      </c>
      <c r="W39">
        <v>0</v>
      </c>
      <c r="X39">
        <v>1</v>
      </c>
      <c r="Y39">
        <v>0</v>
      </c>
      <c r="Z39">
        <v>0</v>
      </c>
      <c r="AA39">
        <v>269</v>
      </c>
      <c r="AB39">
        <v>9</v>
      </c>
      <c r="AC39">
        <v>152</v>
      </c>
      <c r="AD39">
        <v>-49</v>
      </c>
      <c r="AE39">
        <v>94</v>
      </c>
      <c r="AF39">
        <v>49</v>
      </c>
      <c r="AG39">
        <v>94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1</v>
      </c>
      <c r="AO39">
        <v>0</v>
      </c>
      <c r="AP39">
        <v>1</v>
      </c>
      <c r="AQ39">
        <v>0</v>
      </c>
      <c r="AR39">
        <v>1</v>
      </c>
      <c r="AS39">
        <v>0</v>
      </c>
      <c r="AT39">
        <v>0</v>
      </c>
      <c r="AU39" t="b">
        <v>1</v>
      </c>
      <c r="AV39" t="b">
        <v>0</v>
      </c>
      <c r="AW39" t="b">
        <v>1</v>
      </c>
      <c r="AX39">
        <v>1</v>
      </c>
      <c r="AY39">
        <v>0</v>
      </c>
      <c r="AZ39">
        <v>1</v>
      </c>
      <c r="BA39">
        <v>0</v>
      </c>
      <c r="BB39">
        <v>1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1</v>
      </c>
      <c r="BT39">
        <v>0</v>
      </c>
      <c r="BU39">
        <v>1</v>
      </c>
      <c r="BV39">
        <v>0</v>
      </c>
      <c r="BW39">
        <v>1</v>
      </c>
      <c r="BX39">
        <v>0</v>
      </c>
      <c r="BY39">
        <v>0</v>
      </c>
      <c r="BZ39">
        <v>1</v>
      </c>
    </row>
    <row r="40" spans="1:78" x14ac:dyDescent="0.2">
      <c r="A40">
        <v>5</v>
      </c>
      <c r="B40">
        <v>907</v>
      </c>
      <c r="C40" t="s">
        <v>13</v>
      </c>
      <c r="D40">
        <v>5</v>
      </c>
      <c r="E40">
        <v>250</v>
      </c>
      <c r="F40">
        <v>3</v>
      </c>
      <c r="G40">
        <v>6</v>
      </c>
      <c r="H40" s="2">
        <v>1.94</v>
      </c>
      <c r="I40" s="1"/>
      <c r="J40">
        <v>1</v>
      </c>
      <c r="K40">
        <v>0</v>
      </c>
      <c r="L40">
        <v>0</v>
      </c>
      <c r="M40">
        <v>0</v>
      </c>
      <c r="N40">
        <v>0</v>
      </c>
      <c r="O40">
        <v>1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1</v>
      </c>
      <c r="W40">
        <v>0</v>
      </c>
      <c r="X40">
        <v>1</v>
      </c>
      <c r="Y40">
        <v>0</v>
      </c>
      <c r="Z40">
        <v>0</v>
      </c>
      <c r="AA40">
        <v>250</v>
      </c>
      <c r="AB40">
        <v>269</v>
      </c>
      <c r="AC40">
        <v>103</v>
      </c>
      <c r="AD40">
        <v>147</v>
      </c>
      <c r="AE40">
        <v>-19</v>
      </c>
      <c r="AF40">
        <v>147</v>
      </c>
      <c r="AG40">
        <v>19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 t="b">
        <v>0</v>
      </c>
      <c r="AV40" t="b">
        <v>1</v>
      </c>
      <c r="AW40" t="b">
        <v>1</v>
      </c>
      <c r="AX40">
        <v>1</v>
      </c>
      <c r="AY40">
        <v>0</v>
      </c>
      <c r="AZ40">
        <v>1</v>
      </c>
      <c r="BA40">
        <v>0</v>
      </c>
      <c r="BB40">
        <v>1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1</v>
      </c>
      <c r="BT40">
        <v>0</v>
      </c>
      <c r="BU40">
        <v>1</v>
      </c>
      <c r="BV40">
        <v>0</v>
      </c>
      <c r="BW40">
        <v>1</v>
      </c>
      <c r="BX40">
        <v>0</v>
      </c>
      <c r="BY40">
        <v>0</v>
      </c>
      <c r="BZ40">
        <v>1</v>
      </c>
    </row>
    <row r="41" spans="1:78" x14ac:dyDescent="0.2">
      <c r="A41">
        <v>5</v>
      </c>
      <c r="B41">
        <v>907</v>
      </c>
      <c r="C41" t="s">
        <v>13</v>
      </c>
      <c r="D41">
        <v>6</v>
      </c>
      <c r="E41">
        <v>250</v>
      </c>
      <c r="F41">
        <v>3</v>
      </c>
      <c r="G41">
        <v>6</v>
      </c>
      <c r="H41" s="2">
        <v>1.94</v>
      </c>
      <c r="I41" s="1"/>
      <c r="J41">
        <v>1</v>
      </c>
      <c r="K41">
        <v>0</v>
      </c>
      <c r="L41">
        <v>0</v>
      </c>
      <c r="M41">
        <v>0</v>
      </c>
      <c r="N41">
        <v>0</v>
      </c>
      <c r="O41">
        <v>0</v>
      </c>
      <c r="P41">
        <v>1</v>
      </c>
      <c r="Q41">
        <v>0</v>
      </c>
      <c r="R41">
        <v>0</v>
      </c>
      <c r="S41">
        <v>0</v>
      </c>
      <c r="T41">
        <v>0</v>
      </c>
      <c r="U41">
        <v>0</v>
      </c>
      <c r="V41">
        <v>1</v>
      </c>
      <c r="W41">
        <v>0</v>
      </c>
      <c r="X41">
        <v>1</v>
      </c>
      <c r="Y41">
        <v>0</v>
      </c>
      <c r="Z41">
        <v>0</v>
      </c>
      <c r="AA41">
        <v>19</v>
      </c>
      <c r="AB41">
        <v>250</v>
      </c>
      <c r="AC41">
        <v>250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 t="b">
        <v>0</v>
      </c>
      <c r="AV41" t="b">
        <v>0</v>
      </c>
      <c r="AW41" t="b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1</v>
      </c>
      <c r="BT41">
        <v>0</v>
      </c>
      <c r="BU41">
        <v>1</v>
      </c>
      <c r="BV41">
        <v>0</v>
      </c>
      <c r="BW41">
        <v>1</v>
      </c>
      <c r="BX41">
        <v>0</v>
      </c>
      <c r="BY41">
        <v>0</v>
      </c>
      <c r="BZ41">
        <v>1</v>
      </c>
    </row>
    <row r="42" spans="1:78" x14ac:dyDescent="0.2">
      <c r="A42">
        <v>5</v>
      </c>
      <c r="B42">
        <v>907</v>
      </c>
      <c r="C42" t="s">
        <v>13</v>
      </c>
      <c r="D42">
        <v>7</v>
      </c>
      <c r="E42">
        <v>19</v>
      </c>
      <c r="F42">
        <v>3</v>
      </c>
      <c r="G42">
        <v>6</v>
      </c>
      <c r="H42" s="2">
        <v>1.94</v>
      </c>
      <c r="I42" s="1"/>
      <c r="J42">
        <v>1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1</v>
      </c>
      <c r="R42">
        <v>0</v>
      </c>
      <c r="S42">
        <v>0</v>
      </c>
      <c r="T42">
        <v>0</v>
      </c>
      <c r="U42">
        <v>0</v>
      </c>
      <c r="V42">
        <v>1</v>
      </c>
      <c r="W42">
        <v>0</v>
      </c>
      <c r="X42">
        <v>1</v>
      </c>
      <c r="Y42">
        <v>0</v>
      </c>
      <c r="Z42">
        <v>0</v>
      </c>
      <c r="AA42">
        <v>321</v>
      </c>
      <c r="AB42">
        <v>19</v>
      </c>
      <c r="AC42">
        <v>250</v>
      </c>
      <c r="AD42">
        <v>-231</v>
      </c>
      <c r="AE42">
        <v>0</v>
      </c>
      <c r="AF42">
        <v>231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1</v>
      </c>
      <c r="AO42">
        <v>0</v>
      </c>
      <c r="AP42">
        <v>1</v>
      </c>
      <c r="AQ42">
        <v>0</v>
      </c>
      <c r="AR42">
        <v>1</v>
      </c>
      <c r="AS42">
        <v>0</v>
      </c>
      <c r="AT42">
        <v>0</v>
      </c>
      <c r="AU42" t="b">
        <v>1</v>
      </c>
      <c r="AV42" t="b">
        <v>0</v>
      </c>
      <c r="AW42" t="b">
        <v>1</v>
      </c>
      <c r="AX42">
        <v>1</v>
      </c>
      <c r="AY42">
        <v>0</v>
      </c>
      <c r="AZ42">
        <v>1</v>
      </c>
      <c r="BA42">
        <v>0</v>
      </c>
      <c r="BB42">
        <v>1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1</v>
      </c>
      <c r="BT42">
        <v>0</v>
      </c>
      <c r="BU42">
        <v>1</v>
      </c>
      <c r="BV42">
        <v>0</v>
      </c>
      <c r="BW42">
        <v>1</v>
      </c>
      <c r="BX42">
        <v>0</v>
      </c>
      <c r="BY42">
        <v>0</v>
      </c>
      <c r="BZ42">
        <v>1</v>
      </c>
    </row>
    <row r="43" spans="1:78" x14ac:dyDescent="0.2">
      <c r="A43">
        <v>5</v>
      </c>
      <c r="B43">
        <v>907</v>
      </c>
      <c r="C43" t="s">
        <v>13</v>
      </c>
      <c r="D43">
        <v>8</v>
      </c>
      <c r="E43">
        <v>200</v>
      </c>
      <c r="F43">
        <v>3</v>
      </c>
      <c r="G43">
        <v>6</v>
      </c>
      <c r="H43" s="2">
        <v>1.94</v>
      </c>
      <c r="I43" s="1"/>
      <c r="J43">
        <v>1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1</v>
      </c>
      <c r="S43">
        <v>0</v>
      </c>
      <c r="T43">
        <v>0</v>
      </c>
      <c r="U43">
        <v>0</v>
      </c>
      <c r="V43">
        <v>1</v>
      </c>
      <c r="W43">
        <v>0</v>
      </c>
      <c r="X43">
        <v>1</v>
      </c>
      <c r="Y43">
        <v>0</v>
      </c>
      <c r="Z43">
        <v>0</v>
      </c>
      <c r="AA43">
        <v>414</v>
      </c>
      <c r="AB43">
        <v>321</v>
      </c>
      <c r="AC43">
        <v>19</v>
      </c>
      <c r="AD43">
        <v>181</v>
      </c>
      <c r="AE43">
        <v>-121</v>
      </c>
      <c r="AF43">
        <v>181</v>
      </c>
      <c r="AG43">
        <v>121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 t="b">
        <v>0</v>
      </c>
      <c r="AV43" t="b">
        <v>1</v>
      </c>
      <c r="AW43" t="b">
        <v>1</v>
      </c>
      <c r="AX43">
        <v>1</v>
      </c>
      <c r="AY43">
        <v>0</v>
      </c>
      <c r="AZ43">
        <v>1</v>
      </c>
      <c r="BA43">
        <v>0</v>
      </c>
      <c r="BB43">
        <v>1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1</v>
      </c>
      <c r="BT43">
        <v>0</v>
      </c>
      <c r="BU43">
        <v>1</v>
      </c>
      <c r="BV43">
        <v>0</v>
      </c>
      <c r="BW43">
        <v>1</v>
      </c>
      <c r="BX43">
        <v>0</v>
      </c>
      <c r="BY43">
        <v>0</v>
      </c>
      <c r="BZ43">
        <v>1</v>
      </c>
    </row>
    <row r="44" spans="1:78" x14ac:dyDescent="0.2">
      <c r="A44">
        <v>5</v>
      </c>
      <c r="B44">
        <v>908</v>
      </c>
      <c r="C44" t="s">
        <v>14</v>
      </c>
      <c r="D44">
        <v>2</v>
      </c>
      <c r="E44">
        <v>200</v>
      </c>
      <c r="F44">
        <v>3</v>
      </c>
      <c r="G44">
        <v>0</v>
      </c>
      <c r="H44" s="2">
        <v>2.06</v>
      </c>
      <c r="I44" s="1"/>
      <c r="J44">
        <v>1</v>
      </c>
      <c r="K44">
        <v>0</v>
      </c>
      <c r="L44">
        <v>1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1</v>
      </c>
      <c r="T44">
        <v>1</v>
      </c>
      <c r="U44">
        <v>0</v>
      </c>
      <c r="V44">
        <v>1</v>
      </c>
      <c r="W44">
        <v>0</v>
      </c>
      <c r="X44">
        <v>1</v>
      </c>
      <c r="Y44">
        <v>0</v>
      </c>
      <c r="Z44">
        <v>0</v>
      </c>
      <c r="AA44">
        <v>152</v>
      </c>
      <c r="AB44">
        <v>423</v>
      </c>
      <c r="AC44">
        <v>200</v>
      </c>
      <c r="AD44">
        <v>0</v>
      </c>
      <c r="AE44">
        <v>-223</v>
      </c>
      <c r="AF44">
        <v>0</v>
      </c>
      <c r="AG44">
        <v>223</v>
      </c>
      <c r="AH44">
        <v>0</v>
      </c>
      <c r="AI44">
        <v>1</v>
      </c>
      <c r="AJ44">
        <v>0</v>
      </c>
      <c r="AK44">
        <v>1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 t="b">
        <v>0</v>
      </c>
      <c r="AV44" t="b">
        <v>0</v>
      </c>
      <c r="AW44" t="b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1</v>
      </c>
    </row>
    <row r="45" spans="1:78" x14ac:dyDescent="0.2">
      <c r="A45">
        <v>5</v>
      </c>
      <c r="B45">
        <v>908</v>
      </c>
      <c r="C45" t="s">
        <v>14</v>
      </c>
      <c r="D45">
        <v>3</v>
      </c>
      <c r="E45">
        <v>200</v>
      </c>
      <c r="F45">
        <v>3</v>
      </c>
      <c r="G45">
        <v>0</v>
      </c>
      <c r="H45" s="2">
        <v>2.06</v>
      </c>
      <c r="I45" s="1"/>
      <c r="J45">
        <v>1</v>
      </c>
      <c r="K45">
        <v>0</v>
      </c>
      <c r="L45">
        <v>0</v>
      </c>
      <c r="M45">
        <v>1</v>
      </c>
      <c r="N45">
        <v>0</v>
      </c>
      <c r="O45">
        <v>0</v>
      </c>
      <c r="P45">
        <v>0</v>
      </c>
      <c r="Q45">
        <v>0</v>
      </c>
      <c r="R45">
        <v>0</v>
      </c>
      <c r="S45">
        <v>1</v>
      </c>
      <c r="T45">
        <v>1</v>
      </c>
      <c r="U45">
        <v>0</v>
      </c>
      <c r="V45">
        <v>1</v>
      </c>
      <c r="W45">
        <v>0</v>
      </c>
      <c r="X45">
        <v>1</v>
      </c>
      <c r="Y45">
        <v>0</v>
      </c>
      <c r="Z45">
        <v>0</v>
      </c>
      <c r="AA45">
        <v>9</v>
      </c>
      <c r="AB45">
        <v>152</v>
      </c>
      <c r="AC45">
        <v>200</v>
      </c>
      <c r="AD45">
        <v>0</v>
      </c>
      <c r="AE45">
        <v>48</v>
      </c>
      <c r="AF45">
        <v>0</v>
      </c>
      <c r="AG45">
        <v>48</v>
      </c>
      <c r="AH45">
        <v>0</v>
      </c>
      <c r="AI45">
        <v>1</v>
      </c>
      <c r="AJ45">
        <v>0</v>
      </c>
      <c r="AK45">
        <v>1</v>
      </c>
      <c r="AL45">
        <v>0</v>
      </c>
      <c r="AM45">
        <v>0</v>
      </c>
      <c r="AN45">
        <v>1</v>
      </c>
      <c r="AO45">
        <v>0</v>
      </c>
      <c r="AP45">
        <v>1</v>
      </c>
      <c r="AQ45">
        <v>0</v>
      </c>
      <c r="AR45">
        <v>1</v>
      </c>
      <c r="AS45">
        <v>0</v>
      </c>
      <c r="AT45">
        <v>0</v>
      </c>
      <c r="AU45" t="b">
        <v>0</v>
      </c>
      <c r="AV45" t="b">
        <v>0</v>
      </c>
      <c r="AW45" t="b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1</v>
      </c>
    </row>
    <row r="46" spans="1:78" x14ac:dyDescent="0.2">
      <c r="A46">
        <v>5</v>
      </c>
      <c r="B46">
        <v>908</v>
      </c>
      <c r="C46" t="s">
        <v>14</v>
      </c>
      <c r="D46">
        <v>4</v>
      </c>
      <c r="E46">
        <v>100</v>
      </c>
      <c r="F46">
        <v>3</v>
      </c>
      <c r="G46">
        <v>0</v>
      </c>
      <c r="H46" s="2">
        <v>2.06</v>
      </c>
      <c r="I46" s="1"/>
      <c r="J46">
        <v>1</v>
      </c>
      <c r="K46">
        <v>0</v>
      </c>
      <c r="L46">
        <v>0</v>
      </c>
      <c r="M46">
        <v>0</v>
      </c>
      <c r="N46">
        <v>1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1</v>
      </c>
      <c r="W46">
        <v>0</v>
      </c>
      <c r="X46">
        <v>1</v>
      </c>
      <c r="Y46">
        <v>0</v>
      </c>
      <c r="Z46">
        <v>0</v>
      </c>
      <c r="AA46">
        <v>269</v>
      </c>
      <c r="AB46">
        <v>9</v>
      </c>
      <c r="AC46">
        <v>200</v>
      </c>
      <c r="AD46">
        <v>-100</v>
      </c>
      <c r="AE46">
        <v>91</v>
      </c>
      <c r="AF46">
        <v>100</v>
      </c>
      <c r="AG46">
        <v>91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1</v>
      </c>
      <c r="AO46">
        <v>0</v>
      </c>
      <c r="AP46">
        <v>1</v>
      </c>
      <c r="AQ46">
        <v>0</v>
      </c>
      <c r="AR46">
        <v>1</v>
      </c>
      <c r="AS46">
        <v>0</v>
      </c>
      <c r="AT46">
        <v>0</v>
      </c>
      <c r="AU46" t="b">
        <v>1</v>
      </c>
      <c r="AV46" t="b">
        <v>0</v>
      </c>
      <c r="AW46" t="b">
        <v>1</v>
      </c>
      <c r="AX46">
        <v>1</v>
      </c>
      <c r="AY46">
        <v>0</v>
      </c>
      <c r="AZ46">
        <v>1</v>
      </c>
      <c r="BA46">
        <v>0</v>
      </c>
      <c r="BB46">
        <v>1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1</v>
      </c>
    </row>
    <row r="47" spans="1:78" x14ac:dyDescent="0.2">
      <c r="A47">
        <v>5</v>
      </c>
      <c r="B47">
        <v>908</v>
      </c>
      <c r="C47" t="s">
        <v>14</v>
      </c>
      <c r="D47">
        <v>5</v>
      </c>
      <c r="E47">
        <v>200</v>
      </c>
      <c r="F47">
        <v>3</v>
      </c>
      <c r="G47">
        <v>0</v>
      </c>
      <c r="H47" s="2">
        <v>2.06</v>
      </c>
      <c r="I47" s="1"/>
      <c r="J47">
        <v>1</v>
      </c>
      <c r="K47">
        <v>0</v>
      </c>
      <c r="L47">
        <v>0</v>
      </c>
      <c r="M47">
        <v>0</v>
      </c>
      <c r="N47">
        <v>0</v>
      </c>
      <c r="O47">
        <v>1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1</v>
      </c>
      <c r="W47">
        <v>0</v>
      </c>
      <c r="X47">
        <v>1</v>
      </c>
      <c r="Y47">
        <v>0</v>
      </c>
      <c r="Z47">
        <v>0</v>
      </c>
      <c r="AA47">
        <v>250</v>
      </c>
      <c r="AB47">
        <v>269</v>
      </c>
      <c r="AC47">
        <v>100</v>
      </c>
      <c r="AD47">
        <v>100</v>
      </c>
      <c r="AE47">
        <v>-69</v>
      </c>
      <c r="AF47">
        <v>100</v>
      </c>
      <c r="AG47">
        <v>69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 t="b">
        <v>0</v>
      </c>
      <c r="AV47" t="b">
        <v>1</v>
      </c>
      <c r="AW47" t="b">
        <v>1</v>
      </c>
      <c r="AX47">
        <v>1</v>
      </c>
      <c r="AY47">
        <v>0</v>
      </c>
      <c r="AZ47">
        <v>1</v>
      </c>
      <c r="BA47">
        <v>0</v>
      </c>
      <c r="BB47">
        <v>1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1</v>
      </c>
    </row>
    <row r="48" spans="1:78" x14ac:dyDescent="0.2">
      <c r="A48">
        <v>5</v>
      </c>
      <c r="B48">
        <v>908</v>
      </c>
      <c r="C48" t="s">
        <v>14</v>
      </c>
      <c r="D48">
        <v>6</v>
      </c>
      <c r="E48">
        <v>150</v>
      </c>
      <c r="F48">
        <v>3</v>
      </c>
      <c r="G48">
        <v>0</v>
      </c>
      <c r="H48" s="2">
        <v>2.06</v>
      </c>
      <c r="I48" s="1"/>
      <c r="J48">
        <v>1</v>
      </c>
      <c r="K48">
        <v>0</v>
      </c>
      <c r="L48">
        <v>0</v>
      </c>
      <c r="M48">
        <v>0</v>
      </c>
      <c r="N48">
        <v>0</v>
      </c>
      <c r="O48">
        <v>0</v>
      </c>
      <c r="P48">
        <v>1</v>
      </c>
      <c r="Q48">
        <v>0</v>
      </c>
      <c r="R48">
        <v>0</v>
      </c>
      <c r="S48">
        <v>0</v>
      </c>
      <c r="T48">
        <v>0</v>
      </c>
      <c r="U48">
        <v>0</v>
      </c>
      <c r="V48">
        <v>1</v>
      </c>
      <c r="W48">
        <v>0</v>
      </c>
      <c r="X48">
        <v>1</v>
      </c>
      <c r="Y48">
        <v>0</v>
      </c>
      <c r="Z48">
        <v>0</v>
      </c>
      <c r="AA48">
        <v>19</v>
      </c>
      <c r="AB48">
        <v>250</v>
      </c>
      <c r="AC48">
        <v>200</v>
      </c>
      <c r="AD48">
        <v>-50</v>
      </c>
      <c r="AE48">
        <v>-100</v>
      </c>
      <c r="AF48">
        <v>50</v>
      </c>
      <c r="AG48">
        <v>100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 t="b">
        <v>0</v>
      </c>
      <c r="AV48" t="b">
        <v>0</v>
      </c>
      <c r="AW48" t="b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1</v>
      </c>
    </row>
    <row r="49" spans="1:78" x14ac:dyDescent="0.2">
      <c r="A49">
        <v>5</v>
      </c>
      <c r="B49">
        <v>908</v>
      </c>
      <c r="C49" t="s">
        <v>14</v>
      </c>
      <c r="D49">
        <v>7</v>
      </c>
      <c r="E49">
        <v>50</v>
      </c>
      <c r="F49">
        <v>3</v>
      </c>
      <c r="G49">
        <v>0</v>
      </c>
      <c r="H49" s="2">
        <v>2.06</v>
      </c>
      <c r="I49" s="1"/>
      <c r="J49">
        <v>1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1</v>
      </c>
      <c r="R49">
        <v>0</v>
      </c>
      <c r="S49">
        <v>0</v>
      </c>
      <c r="T49">
        <v>0</v>
      </c>
      <c r="U49">
        <v>0</v>
      </c>
      <c r="V49">
        <v>1</v>
      </c>
      <c r="W49">
        <v>0</v>
      </c>
      <c r="X49">
        <v>1</v>
      </c>
      <c r="Y49">
        <v>0</v>
      </c>
      <c r="Z49">
        <v>0</v>
      </c>
      <c r="AA49">
        <v>321</v>
      </c>
      <c r="AB49">
        <v>19</v>
      </c>
      <c r="AC49">
        <v>150</v>
      </c>
      <c r="AD49">
        <v>-100</v>
      </c>
      <c r="AE49">
        <v>31</v>
      </c>
      <c r="AF49">
        <v>100</v>
      </c>
      <c r="AG49">
        <v>31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1</v>
      </c>
      <c r="AO49">
        <v>0</v>
      </c>
      <c r="AP49">
        <v>1</v>
      </c>
      <c r="AQ49">
        <v>0</v>
      </c>
      <c r="AR49">
        <v>1</v>
      </c>
      <c r="AS49">
        <v>0</v>
      </c>
      <c r="AT49">
        <v>0</v>
      </c>
      <c r="AU49" t="b">
        <v>1</v>
      </c>
      <c r="AV49" t="b">
        <v>0</v>
      </c>
      <c r="AW49" t="b">
        <v>1</v>
      </c>
      <c r="AX49">
        <v>1</v>
      </c>
      <c r="AY49">
        <v>0</v>
      </c>
      <c r="AZ49">
        <v>1</v>
      </c>
      <c r="BA49">
        <v>0</v>
      </c>
      <c r="BB49">
        <v>1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1</v>
      </c>
    </row>
    <row r="50" spans="1:78" x14ac:dyDescent="0.2">
      <c r="A50">
        <v>5</v>
      </c>
      <c r="B50">
        <v>908</v>
      </c>
      <c r="C50" t="s">
        <v>14</v>
      </c>
      <c r="D50">
        <v>8</v>
      </c>
      <c r="E50">
        <v>50</v>
      </c>
      <c r="F50">
        <v>3</v>
      </c>
      <c r="G50">
        <v>0</v>
      </c>
      <c r="H50" s="2">
        <v>2.06</v>
      </c>
      <c r="I50" s="1"/>
      <c r="J50">
        <v>1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1</v>
      </c>
      <c r="S50">
        <v>0</v>
      </c>
      <c r="T50">
        <v>0</v>
      </c>
      <c r="U50">
        <v>0</v>
      </c>
      <c r="V50">
        <v>1</v>
      </c>
      <c r="W50">
        <v>0</v>
      </c>
      <c r="X50">
        <v>1</v>
      </c>
      <c r="Y50">
        <v>0</v>
      </c>
      <c r="Z50">
        <v>0</v>
      </c>
      <c r="AA50">
        <v>414</v>
      </c>
      <c r="AB50">
        <v>321</v>
      </c>
      <c r="AC50">
        <v>50</v>
      </c>
      <c r="AD50">
        <v>0</v>
      </c>
      <c r="AE50">
        <v>-271</v>
      </c>
      <c r="AF50">
        <v>0</v>
      </c>
      <c r="AG50">
        <v>271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 t="b">
        <v>0</v>
      </c>
      <c r="AV50" t="b">
        <v>0</v>
      </c>
      <c r="AW50" t="b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1</v>
      </c>
    </row>
    <row r="51" spans="1:78" x14ac:dyDescent="0.2">
      <c r="A51">
        <v>5</v>
      </c>
      <c r="B51">
        <v>909</v>
      </c>
      <c r="C51" t="s">
        <v>15</v>
      </c>
      <c r="D51">
        <v>2</v>
      </c>
      <c r="E51">
        <v>400</v>
      </c>
      <c r="F51">
        <v>1</v>
      </c>
      <c r="G51">
        <v>0</v>
      </c>
      <c r="H51" s="2">
        <v>64</v>
      </c>
      <c r="I51" s="1"/>
      <c r="J51">
        <v>0</v>
      </c>
      <c r="K51">
        <v>0</v>
      </c>
      <c r="L51">
        <v>1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1</v>
      </c>
      <c r="T51">
        <v>1</v>
      </c>
      <c r="U51">
        <v>0</v>
      </c>
      <c r="V51">
        <v>1</v>
      </c>
      <c r="W51">
        <v>0</v>
      </c>
      <c r="X51">
        <v>1</v>
      </c>
      <c r="Y51">
        <v>0</v>
      </c>
      <c r="Z51">
        <v>0</v>
      </c>
      <c r="AA51">
        <v>152</v>
      </c>
      <c r="AB51">
        <v>423</v>
      </c>
      <c r="AC51">
        <v>300</v>
      </c>
      <c r="AD51">
        <v>100</v>
      </c>
      <c r="AE51">
        <v>-23</v>
      </c>
      <c r="AF51">
        <v>100</v>
      </c>
      <c r="AG51">
        <v>23</v>
      </c>
      <c r="AH51">
        <v>0</v>
      </c>
      <c r="AI51">
        <v>1</v>
      </c>
      <c r="AJ51">
        <v>0</v>
      </c>
      <c r="AK51">
        <v>1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 t="b">
        <v>0</v>
      </c>
      <c r="AV51" t="b">
        <v>1</v>
      </c>
      <c r="AW51" t="b">
        <v>1</v>
      </c>
      <c r="AX51">
        <v>1</v>
      </c>
      <c r="AY51">
        <v>0</v>
      </c>
      <c r="AZ51">
        <v>1</v>
      </c>
      <c r="BA51">
        <v>0</v>
      </c>
      <c r="BB51">
        <v>1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1</v>
      </c>
    </row>
    <row r="52" spans="1:78" x14ac:dyDescent="0.2">
      <c r="A52">
        <v>5</v>
      </c>
      <c r="B52">
        <v>909</v>
      </c>
      <c r="C52" t="s">
        <v>15</v>
      </c>
      <c r="D52">
        <v>3</v>
      </c>
      <c r="E52">
        <v>250</v>
      </c>
      <c r="F52">
        <v>1</v>
      </c>
      <c r="G52">
        <v>0</v>
      </c>
      <c r="H52" s="2">
        <v>64</v>
      </c>
      <c r="I52" s="1"/>
      <c r="J52">
        <v>0</v>
      </c>
      <c r="K52">
        <v>0</v>
      </c>
      <c r="L52">
        <v>0</v>
      </c>
      <c r="M52">
        <v>1</v>
      </c>
      <c r="N52">
        <v>0</v>
      </c>
      <c r="O52">
        <v>0</v>
      </c>
      <c r="P52">
        <v>0</v>
      </c>
      <c r="Q52">
        <v>0</v>
      </c>
      <c r="R52">
        <v>0</v>
      </c>
      <c r="S52">
        <v>1</v>
      </c>
      <c r="T52">
        <v>1</v>
      </c>
      <c r="U52">
        <v>0</v>
      </c>
      <c r="V52">
        <v>1</v>
      </c>
      <c r="W52">
        <v>0</v>
      </c>
      <c r="X52">
        <v>1</v>
      </c>
      <c r="Y52">
        <v>0</v>
      </c>
      <c r="Z52">
        <v>0</v>
      </c>
      <c r="AA52">
        <v>9</v>
      </c>
      <c r="AB52">
        <v>152</v>
      </c>
      <c r="AC52">
        <v>400</v>
      </c>
      <c r="AD52">
        <v>-150</v>
      </c>
      <c r="AE52">
        <v>98</v>
      </c>
      <c r="AF52">
        <v>150</v>
      </c>
      <c r="AG52">
        <v>98</v>
      </c>
      <c r="AH52">
        <v>0</v>
      </c>
      <c r="AI52">
        <v>1</v>
      </c>
      <c r="AJ52">
        <v>0</v>
      </c>
      <c r="AK52">
        <v>1</v>
      </c>
      <c r="AL52">
        <v>0</v>
      </c>
      <c r="AM52">
        <v>0</v>
      </c>
      <c r="AN52">
        <v>1</v>
      </c>
      <c r="AO52">
        <v>0</v>
      </c>
      <c r="AP52">
        <v>1</v>
      </c>
      <c r="AQ52">
        <v>0</v>
      </c>
      <c r="AR52">
        <v>1</v>
      </c>
      <c r="AS52">
        <v>0</v>
      </c>
      <c r="AT52">
        <v>0</v>
      </c>
      <c r="AU52" t="b">
        <v>1</v>
      </c>
      <c r="AV52" t="b">
        <v>0</v>
      </c>
      <c r="AW52" t="b">
        <v>1</v>
      </c>
      <c r="AX52">
        <v>1</v>
      </c>
      <c r="AY52">
        <v>0</v>
      </c>
      <c r="AZ52">
        <v>1</v>
      </c>
      <c r="BA52">
        <v>0</v>
      </c>
      <c r="BB52">
        <v>1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1</v>
      </c>
    </row>
    <row r="53" spans="1:78" x14ac:dyDescent="0.2">
      <c r="A53">
        <v>5</v>
      </c>
      <c r="B53">
        <v>909</v>
      </c>
      <c r="C53" t="s">
        <v>15</v>
      </c>
      <c r="D53">
        <v>4</v>
      </c>
      <c r="E53">
        <v>275</v>
      </c>
      <c r="F53">
        <v>1</v>
      </c>
      <c r="G53">
        <v>0</v>
      </c>
      <c r="H53" s="2">
        <v>64</v>
      </c>
      <c r="I53" s="1"/>
      <c r="J53">
        <v>0</v>
      </c>
      <c r="K53">
        <v>0</v>
      </c>
      <c r="L53">
        <v>0</v>
      </c>
      <c r="M53">
        <v>0</v>
      </c>
      <c r="N53">
        <v>1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1</v>
      </c>
      <c r="W53">
        <v>0</v>
      </c>
      <c r="X53">
        <v>1</v>
      </c>
      <c r="Y53">
        <v>0</v>
      </c>
      <c r="Z53">
        <v>0</v>
      </c>
      <c r="AA53">
        <v>269</v>
      </c>
      <c r="AB53">
        <v>9</v>
      </c>
      <c r="AC53">
        <v>250</v>
      </c>
      <c r="AD53">
        <v>25</v>
      </c>
      <c r="AE53">
        <v>266</v>
      </c>
      <c r="AF53">
        <v>25</v>
      </c>
      <c r="AG53">
        <v>266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1</v>
      </c>
      <c r="AO53">
        <v>0</v>
      </c>
      <c r="AP53">
        <v>1</v>
      </c>
      <c r="AQ53">
        <v>0</v>
      </c>
      <c r="AR53">
        <v>1</v>
      </c>
      <c r="AS53">
        <v>0</v>
      </c>
      <c r="AT53">
        <v>0</v>
      </c>
      <c r="AU53" t="b">
        <v>0</v>
      </c>
      <c r="AV53" t="b">
        <v>0</v>
      </c>
      <c r="AW53" t="b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1</v>
      </c>
    </row>
    <row r="54" spans="1:78" x14ac:dyDescent="0.2">
      <c r="A54">
        <v>5</v>
      </c>
      <c r="B54">
        <v>909</v>
      </c>
      <c r="C54" t="s">
        <v>15</v>
      </c>
      <c r="D54">
        <v>5</v>
      </c>
      <c r="E54">
        <v>250</v>
      </c>
      <c r="F54">
        <v>1</v>
      </c>
      <c r="G54">
        <v>0</v>
      </c>
      <c r="H54" s="2">
        <v>64</v>
      </c>
      <c r="I54" s="1"/>
      <c r="J54">
        <v>0</v>
      </c>
      <c r="K54">
        <v>0</v>
      </c>
      <c r="L54">
        <v>0</v>
      </c>
      <c r="M54">
        <v>0</v>
      </c>
      <c r="N54">
        <v>0</v>
      </c>
      <c r="O54">
        <v>1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</v>
      </c>
      <c r="W54">
        <v>0</v>
      </c>
      <c r="X54">
        <v>1</v>
      </c>
      <c r="Y54">
        <v>0</v>
      </c>
      <c r="Z54">
        <v>0</v>
      </c>
      <c r="AA54">
        <v>250</v>
      </c>
      <c r="AB54">
        <v>269</v>
      </c>
      <c r="AC54">
        <v>275</v>
      </c>
      <c r="AD54">
        <v>-25</v>
      </c>
      <c r="AE54">
        <v>-19</v>
      </c>
      <c r="AF54">
        <v>25</v>
      </c>
      <c r="AG54">
        <v>19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1</v>
      </c>
      <c r="AO54">
        <v>0</v>
      </c>
      <c r="AP54">
        <v>1</v>
      </c>
      <c r="AQ54">
        <v>0</v>
      </c>
      <c r="AR54">
        <v>1</v>
      </c>
      <c r="AS54">
        <v>0</v>
      </c>
      <c r="AT54">
        <v>0</v>
      </c>
      <c r="AU54" t="b">
        <v>1</v>
      </c>
      <c r="AV54" t="b">
        <v>0</v>
      </c>
      <c r="AW54" t="b">
        <v>1</v>
      </c>
      <c r="AX54">
        <v>1</v>
      </c>
      <c r="AY54">
        <v>0</v>
      </c>
      <c r="AZ54">
        <v>1</v>
      </c>
      <c r="BA54">
        <v>0</v>
      </c>
      <c r="BB54">
        <v>1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1</v>
      </c>
    </row>
    <row r="55" spans="1:78" x14ac:dyDescent="0.2">
      <c r="A55">
        <v>5</v>
      </c>
      <c r="B55">
        <v>909</v>
      </c>
      <c r="C55" t="s">
        <v>15</v>
      </c>
      <c r="D55">
        <v>6</v>
      </c>
      <c r="E55">
        <v>300</v>
      </c>
      <c r="F55">
        <v>1</v>
      </c>
      <c r="G55">
        <v>0</v>
      </c>
      <c r="H55" s="2">
        <v>64</v>
      </c>
      <c r="I55" s="1"/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1</v>
      </c>
      <c r="Q55">
        <v>0</v>
      </c>
      <c r="R55">
        <v>0</v>
      </c>
      <c r="S55">
        <v>0</v>
      </c>
      <c r="T55">
        <v>0</v>
      </c>
      <c r="U55">
        <v>0</v>
      </c>
      <c r="V55">
        <v>1</v>
      </c>
      <c r="W55">
        <v>0</v>
      </c>
      <c r="X55">
        <v>1</v>
      </c>
      <c r="Y55">
        <v>0</v>
      </c>
      <c r="Z55">
        <v>0</v>
      </c>
      <c r="AA55">
        <v>19</v>
      </c>
      <c r="AB55">
        <v>250</v>
      </c>
      <c r="AC55">
        <v>250</v>
      </c>
      <c r="AD55">
        <v>50</v>
      </c>
      <c r="AE55">
        <v>50</v>
      </c>
      <c r="AF55">
        <v>50</v>
      </c>
      <c r="AG55">
        <v>50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 t="b">
        <v>0</v>
      </c>
      <c r="AV55" t="b">
        <v>1</v>
      </c>
      <c r="AW55" t="b">
        <v>1</v>
      </c>
      <c r="AX55">
        <v>1</v>
      </c>
      <c r="AY55">
        <v>0</v>
      </c>
      <c r="AZ55">
        <v>1</v>
      </c>
      <c r="BA55">
        <v>0</v>
      </c>
      <c r="BB55">
        <v>1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1</v>
      </c>
    </row>
    <row r="56" spans="1:78" x14ac:dyDescent="0.2">
      <c r="A56">
        <v>5</v>
      </c>
      <c r="B56">
        <v>909</v>
      </c>
      <c r="C56" t="s">
        <v>15</v>
      </c>
      <c r="D56">
        <v>7</v>
      </c>
      <c r="E56">
        <v>300</v>
      </c>
      <c r="F56">
        <v>1</v>
      </c>
      <c r="G56">
        <v>0</v>
      </c>
      <c r="H56" s="2">
        <v>64</v>
      </c>
      <c r="I56" s="1"/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1</v>
      </c>
      <c r="R56">
        <v>0</v>
      </c>
      <c r="S56">
        <v>0</v>
      </c>
      <c r="T56">
        <v>0</v>
      </c>
      <c r="U56">
        <v>0</v>
      </c>
      <c r="V56">
        <v>1</v>
      </c>
      <c r="W56">
        <v>0</v>
      </c>
      <c r="X56">
        <v>1</v>
      </c>
      <c r="Y56">
        <v>0</v>
      </c>
      <c r="Z56">
        <v>0</v>
      </c>
      <c r="AA56">
        <v>321</v>
      </c>
      <c r="AB56">
        <v>19</v>
      </c>
      <c r="AC56">
        <v>300</v>
      </c>
      <c r="AD56">
        <v>0</v>
      </c>
      <c r="AE56">
        <v>281</v>
      </c>
      <c r="AF56">
        <v>0</v>
      </c>
      <c r="AG56">
        <v>281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1</v>
      </c>
      <c r="AO56">
        <v>0</v>
      </c>
      <c r="AP56">
        <v>1</v>
      </c>
      <c r="AQ56">
        <v>0</v>
      </c>
      <c r="AR56">
        <v>1</v>
      </c>
      <c r="AS56">
        <v>0</v>
      </c>
      <c r="AT56">
        <v>0</v>
      </c>
      <c r="AU56" t="b">
        <v>0</v>
      </c>
      <c r="AV56" t="b">
        <v>0</v>
      </c>
      <c r="AW56" t="b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1</v>
      </c>
    </row>
    <row r="57" spans="1:78" x14ac:dyDescent="0.2">
      <c r="A57">
        <v>5</v>
      </c>
      <c r="B57">
        <v>909</v>
      </c>
      <c r="C57" t="s">
        <v>15</v>
      </c>
      <c r="D57">
        <v>8</v>
      </c>
      <c r="E57">
        <v>400</v>
      </c>
      <c r="F57">
        <v>1</v>
      </c>
      <c r="G57">
        <v>0</v>
      </c>
      <c r="H57" s="2">
        <v>64</v>
      </c>
      <c r="I57" s="1"/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1</v>
      </c>
      <c r="S57">
        <v>0</v>
      </c>
      <c r="T57">
        <v>0</v>
      </c>
      <c r="U57">
        <v>0</v>
      </c>
      <c r="V57">
        <v>1</v>
      </c>
      <c r="W57">
        <v>0</v>
      </c>
      <c r="X57">
        <v>1</v>
      </c>
      <c r="Y57">
        <v>0</v>
      </c>
      <c r="Z57">
        <v>0</v>
      </c>
      <c r="AA57">
        <v>414</v>
      </c>
      <c r="AB57">
        <v>321</v>
      </c>
      <c r="AC57">
        <v>300</v>
      </c>
      <c r="AD57">
        <v>100</v>
      </c>
      <c r="AE57">
        <v>79</v>
      </c>
      <c r="AF57">
        <v>100</v>
      </c>
      <c r="AG57">
        <v>79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 t="b">
        <v>0</v>
      </c>
      <c r="AV57" t="b">
        <v>1</v>
      </c>
      <c r="AW57" t="b">
        <v>1</v>
      </c>
      <c r="AX57">
        <v>1</v>
      </c>
      <c r="AY57">
        <v>0</v>
      </c>
      <c r="AZ57">
        <v>1</v>
      </c>
      <c r="BA57">
        <v>0</v>
      </c>
      <c r="BB57">
        <v>1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1</v>
      </c>
    </row>
    <row r="58" spans="1:78" x14ac:dyDescent="0.2">
      <c r="A58">
        <v>5</v>
      </c>
      <c r="B58">
        <v>911</v>
      </c>
      <c r="C58" t="s">
        <v>16</v>
      </c>
      <c r="D58">
        <v>2</v>
      </c>
      <c r="E58">
        <v>350</v>
      </c>
      <c r="F58">
        <v>1</v>
      </c>
      <c r="G58">
        <v>5</v>
      </c>
      <c r="H58" s="2">
        <v>2.06</v>
      </c>
      <c r="I58" s="1"/>
      <c r="J58">
        <v>0</v>
      </c>
      <c r="K58">
        <v>0</v>
      </c>
      <c r="L58">
        <v>1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1</v>
      </c>
      <c r="T58">
        <v>1</v>
      </c>
      <c r="U58">
        <v>0</v>
      </c>
      <c r="V58">
        <v>1</v>
      </c>
      <c r="W58">
        <v>0</v>
      </c>
      <c r="X58">
        <v>1</v>
      </c>
      <c r="Y58">
        <v>0</v>
      </c>
      <c r="Z58">
        <v>0</v>
      </c>
      <c r="AA58">
        <v>152</v>
      </c>
      <c r="AB58">
        <v>423</v>
      </c>
      <c r="AC58">
        <v>280</v>
      </c>
      <c r="AD58">
        <v>70</v>
      </c>
      <c r="AE58">
        <v>-73</v>
      </c>
      <c r="AF58">
        <v>70</v>
      </c>
      <c r="AG58">
        <v>73</v>
      </c>
      <c r="AH58">
        <v>0</v>
      </c>
      <c r="AI58">
        <v>1</v>
      </c>
      <c r="AJ58">
        <v>0</v>
      </c>
      <c r="AK58">
        <v>1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 t="b">
        <v>0</v>
      </c>
      <c r="AV58" t="b">
        <v>1</v>
      </c>
      <c r="AW58" t="b">
        <v>1</v>
      </c>
      <c r="AX58">
        <v>1</v>
      </c>
      <c r="AY58">
        <v>0</v>
      </c>
      <c r="AZ58">
        <v>1</v>
      </c>
      <c r="BA58">
        <v>0</v>
      </c>
      <c r="BB58">
        <v>1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1</v>
      </c>
      <c r="BT58">
        <v>0</v>
      </c>
      <c r="BU58">
        <v>1</v>
      </c>
      <c r="BV58">
        <v>0</v>
      </c>
      <c r="BW58">
        <v>1</v>
      </c>
      <c r="BX58">
        <v>0</v>
      </c>
      <c r="BY58">
        <v>0</v>
      </c>
      <c r="BZ58">
        <v>1</v>
      </c>
    </row>
    <row r="59" spans="1:78" x14ac:dyDescent="0.2">
      <c r="A59">
        <v>5</v>
      </c>
      <c r="B59">
        <v>911</v>
      </c>
      <c r="C59" t="s">
        <v>16</v>
      </c>
      <c r="D59">
        <v>3</v>
      </c>
      <c r="E59">
        <v>320</v>
      </c>
      <c r="F59">
        <v>1</v>
      </c>
      <c r="G59">
        <v>5</v>
      </c>
      <c r="H59" s="2">
        <v>2.06</v>
      </c>
      <c r="I59" s="1"/>
      <c r="J59">
        <v>0</v>
      </c>
      <c r="K59">
        <v>0</v>
      </c>
      <c r="L59">
        <v>0</v>
      </c>
      <c r="M59">
        <v>1</v>
      </c>
      <c r="N59">
        <v>0</v>
      </c>
      <c r="O59">
        <v>0</v>
      </c>
      <c r="P59">
        <v>0</v>
      </c>
      <c r="Q59">
        <v>0</v>
      </c>
      <c r="R59">
        <v>0</v>
      </c>
      <c r="S59">
        <v>1</v>
      </c>
      <c r="T59">
        <v>1</v>
      </c>
      <c r="U59">
        <v>0</v>
      </c>
      <c r="V59">
        <v>1</v>
      </c>
      <c r="W59">
        <v>0</v>
      </c>
      <c r="X59">
        <v>1</v>
      </c>
      <c r="Y59">
        <v>0</v>
      </c>
      <c r="Z59">
        <v>0</v>
      </c>
      <c r="AA59">
        <v>9</v>
      </c>
      <c r="AB59">
        <v>152</v>
      </c>
      <c r="AC59">
        <v>350</v>
      </c>
      <c r="AD59">
        <v>-30</v>
      </c>
      <c r="AE59">
        <v>168</v>
      </c>
      <c r="AF59">
        <v>30</v>
      </c>
      <c r="AG59">
        <v>168</v>
      </c>
      <c r="AH59">
        <v>0</v>
      </c>
      <c r="AI59">
        <v>1</v>
      </c>
      <c r="AJ59">
        <v>0</v>
      </c>
      <c r="AK59">
        <v>1</v>
      </c>
      <c r="AL59">
        <v>0</v>
      </c>
      <c r="AM59">
        <v>0</v>
      </c>
      <c r="AN59">
        <v>1</v>
      </c>
      <c r="AO59">
        <v>0</v>
      </c>
      <c r="AP59">
        <v>1</v>
      </c>
      <c r="AQ59">
        <v>0</v>
      </c>
      <c r="AR59">
        <v>1</v>
      </c>
      <c r="AS59">
        <v>0</v>
      </c>
      <c r="AT59">
        <v>0</v>
      </c>
      <c r="AU59" t="b">
        <v>1</v>
      </c>
      <c r="AV59" t="b">
        <v>0</v>
      </c>
      <c r="AW59" t="b">
        <v>1</v>
      </c>
      <c r="AX59">
        <v>1</v>
      </c>
      <c r="AY59">
        <v>0</v>
      </c>
      <c r="AZ59">
        <v>1</v>
      </c>
      <c r="BA59">
        <v>0</v>
      </c>
      <c r="BB59">
        <v>1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1</v>
      </c>
      <c r="BT59">
        <v>0</v>
      </c>
      <c r="BU59">
        <v>1</v>
      </c>
      <c r="BV59">
        <v>0</v>
      </c>
      <c r="BW59">
        <v>1</v>
      </c>
      <c r="BX59">
        <v>0</v>
      </c>
      <c r="BY59">
        <v>0</v>
      </c>
      <c r="BZ59">
        <v>1</v>
      </c>
    </row>
    <row r="60" spans="1:78" x14ac:dyDescent="0.2">
      <c r="A60">
        <v>5</v>
      </c>
      <c r="B60">
        <v>911</v>
      </c>
      <c r="C60" t="s">
        <v>16</v>
      </c>
      <c r="D60">
        <v>4</v>
      </c>
      <c r="E60">
        <v>250</v>
      </c>
      <c r="F60">
        <v>1</v>
      </c>
      <c r="G60">
        <v>5</v>
      </c>
      <c r="H60" s="2">
        <v>2.06</v>
      </c>
      <c r="I60" s="1"/>
      <c r="J60">
        <v>0</v>
      </c>
      <c r="K60">
        <v>0</v>
      </c>
      <c r="L60">
        <v>0</v>
      </c>
      <c r="M60">
        <v>0</v>
      </c>
      <c r="N60">
        <v>1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1</v>
      </c>
      <c r="W60">
        <v>0</v>
      </c>
      <c r="X60">
        <v>1</v>
      </c>
      <c r="Y60">
        <v>0</v>
      </c>
      <c r="Z60">
        <v>0</v>
      </c>
      <c r="AA60">
        <v>269</v>
      </c>
      <c r="AB60">
        <v>9</v>
      </c>
      <c r="AC60">
        <v>320</v>
      </c>
      <c r="AD60">
        <v>-70</v>
      </c>
      <c r="AE60">
        <v>241</v>
      </c>
      <c r="AF60">
        <v>70</v>
      </c>
      <c r="AG60">
        <v>241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1</v>
      </c>
      <c r="AO60">
        <v>0</v>
      </c>
      <c r="AP60">
        <v>1</v>
      </c>
      <c r="AQ60">
        <v>0</v>
      </c>
      <c r="AR60">
        <v>1</v>
      </c>
      <c r="AS60">
        <v>0</v>
      </c>
      <c r="AT60">
        <v>0</v>
      </c>
      <c r="AU60" t="b">
        <v>1</v>
      </c>
      <c r="AV60" t="b">
        <v>0</v>
      </c>
      <c r="AW60" t="b">
        <v>1</v>
      </c>
      <c r="AX60">
        <v>1</v>
      </c>
      <c r="AY60">
        <v>0</v>
      </c>
      <c r="AZ60">
        <v>1</v>
      </c>
      <c r="BA60">
        <v>0</v>
      </c>
      <c r="BB60">
        <v>1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1</v>
      </c>
      <c r="BT60">
        <v>0</v>
      </c>
      <c r="BU60">
        <v>1</v>
      </c>
      <c r="BV60">
        <v>0</v>
      </c>
      <c r="BW60">
        <v>1</v>
      </c>
      <c r="BX60">
        <v>0</v>
      </c>
      <c r="BY60">
        <v>0</v>
      </c>
      <c r="BZ60">
        <v>1</v>
      </c>
    </row>
    <row r="61" spans="1:78" x14ac:dyDescent="0.2">
      <c r="A61">
        <v>5</v>
      </c>
      <c r="B61">
        <v>911</v>
      </c>
      <c r="C61" t="s">
        <v>16</v>
      </c>
      <c r="D61">
        <v>5</v>
      </c>
      <c r="E61">
        <v>300</v>
      </c>
      <c r="F61">
        <v>1</v>
      </c>
      <c r="G61">
        <v>5</v>
      </c>
      <c r="H61" s="2">
        <v>2.06</v>
      </c>
      <c r="I61" s="1"/>
      <c r="J61">
        <v>0</v>
      </c>
      <c r="K61">
        <v>0</v>
      </c>
      <c r="L61">
        <v>0</v>
      </c>
      <c r="M61">
        <v>0</v>
      </c>
      <c r="N61">
        <v>0</v>
      </c>
      <c r="O61">
        <v>1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1</v>
      </c>
      <c r="W61">
        <v>0</v>
      </c>
      <c r="X61">
        <v>1</v>
      </c>
      <c r="Y61">
        <v>0</v>
      </c>
      <c r="Z61">
        <v>0</v>
      </c>
      <c r="AA61">
        <v>250</v>
      </c>
      <c r="AB61">
        <v>269</v>
      </c>
      <c r="AC61">
        <v>250</v>
      </c>
      <c r="AD61">
        <v>50</v>
      </c>
      <c r="AE61">
        <v>31</v>
      </c>
      <c r="AF61">
        <v>50</v>
      </c>
      <c r="AG61">
        <v>31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 t="b">
        <v>0</v>
      </c>
      <c r="AV61" t="b">
        <v>1</v>
      </c>
      <c r="AW61" t="b">
        <v>1</v>
      </c>
      <c r="AX61">
        <v>1</v>
      </c>
      <c r="AY61">
        <v>0</v>
      </c>
      <c r="AZ61">
        <v>1</v>
      </c>
      <c r="BA61">
        <v>0</v>
      </c>
      <c r="BB61">
        <v>1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1</v>
      </c>
      <c r="BT61">
        <v>0</v>
      </c>
      <c r="BU61">
        <v>1</v>
      </c>
      <c r="BV61">
        <v>0</v>
      </c>
      <c r="BW61">
        <v>1</v>
      </c>
      <c r="BX61">
        <v>0</v>
      </c>
      <c r="BY61">
        <v>0</v>
      </c>
      <c r="BZ61">
        <v>1</v>
      </c>
    </row>
    <row r="62" spans="1:78" x14ac:dyDescent="0.2">
      <c r="A62">
        <v>5</v>
      </c>
      <c r="B62">
        <v>911</v>
      </c>
      <c r="C62" t="s">
        <v>16</v>
      </c>
      <c r="D62">
        <v>6</v>
      </c>
      <c r="E62">
        <v>220</v>
      </c>
      <c r="F62">
        <v>1</v>
      </c>
      <c r="G62">
        <v>5</v>
      </c>
      <c r="H62" s="2">
        <v>2.06</v>
      </c>
      <c r="I62" s="1"/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1</v>
      </c>
      <c r="Q62">
        <v>0</v>
      </c>
      <c r="R62">
        <v>0</v>
      </c>
      <c r="S62">
        <v>0</v>
      </c>
      <c r="T62">
        <v>0</v>
      </c>
      <c r="U62">
        <v>0</v>
      </c>
      <c r="V62">
        <v>1</v>
      </c>
      <c r="W62">
        <v>0</v>
      </c>
      <c r="X62">
        <v>1</v>
      </c>
      <c r="Y62">
        <v>0</v>
      </c>
      <c r="Z62">
        <v>0</v>
      </c>
      <c r="AA62">
        <v>19</v>
      </c>
      <c r="AB62">
        <v>250</v>
      </c>
      <c r="AC62">
        <v>300</v>
      </c>
      <c r="AD62">
        <v>-80</v>
      </c>
      <c r="AE62">
        <v>-30</v>
      </c>
      <c r="AF62">
        <v>80</v>
      </c>
      <c r="AG62">
        <v>30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1</v>
      </c>
      <c r="AO62">
        <v>0</v>
      </c>
      <c r="AP62">
        <v>1</v>
      </c>
      <c r="AQ62">
        <v>0</v>
      </c>
      <c r="AR62">
        <v>1</v>
      </c>
      <c r="AS62">
        <v>0</v>
      </c>
      <c r="AT62">
        <v>0</v>
      </c>
      <c r="AU62" t="b">
        <v>1</v>
      </c>
      <c r="AV62" t="b">
        <v>0</v>
      </c>
      <c r="AW62" t="b">
        <v>1</v>
      </c>
      <c r="AX62">
        <v>1</v>
      </c>
      <c r="AY62">
        <v>0</v>
      </c>
      <c r="AZ62">
        <v>1</v>
      </c>
      <c r="BA62">
        <v>0</v>
      </c>
      <c r="BB62">
        <v>1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1</v>
      </c>
      <c r="BT62">
        <v>0</v>
      </c>
      <c r="BU62">
        <v>1</v>
      </c>
      <c r="BV62">
        <v>0</v>
      </c>
      <c r="BW62">
        <v>1</v>
      </c>
      <c r="BX62">
        <v>0</v>
      </c>
      <c r="BY62">
        <v>0</v>
      </c>
      <c r="BZ62">
        <v>1</v>
      </c>
    </row>
    <row r="63" spans="1:78" x14ac:dyDescent="0.2">
      <c r="A63">
        <v>5</v>
      </c>
      <c r="B63">
        <v>911</v>
      </c>
      <c r="C63" t="s">
        <v>16</v>
      </c>
      <c r="D63">
        <v>7</v>
      </c>
      <c r="E63">
        <v>200</v>
      </c>
      <c r="F63">
        <v>1</v>
      </c>
      <c r="G63">
        <v>5</v>
      </c>
      <c r="H63" s="2">
        <v>2.06</v>
      </c>
      <c r="I63" s="1"/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1</v>
      </c>
      <c r="R63">
        <v>0</v>
      </c>
      <c r="S63">
        <v>0</v>
      </c>
      <c r="T63">
        <v>0</v>
      </c>
      <c r="U63">
        <v>0</v>
      </c>
      <c r="V63">
        <v>1</v>
      </c>
      <c r="W63">
        <v>0</v>
      </c>
      <c r="X63">
        <v>1</v>
      </c>
      <c r="Y63">
        <v>0</v>
      </c>
      <c r="Z63">
        <v>0</v>
      </c>
      <c r="AA63">
        <v>321</v>
      </c>
      <c r="AB63">
        <v>19</v>
      </c>
      <c r="AC63">
        <v>220</v>
      </c>
      <c r="AD63">
        <v>-20</v>
      </c>
      <c r="AE63">
        <v>181</v>
      </c>
      <c r="AF63">
        <v>20</v>
      </c>
      <c r="AG63">
        <v>181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1</v>
      </c>
      <c r="AO63">
        <v>0</v>
      </c>
      <c r="AP63">
        <v>1</v>
      </c>
      <c r="AQ63">
        <v>0</v>
      </c>
      <c r="AR63">
        <v>1</v>
      </c>
      <c r="AS63">
        <v>0</v>
      </c>
      <c r="AT63">
        <v>0</v>
      </c>
      <c r="AU63" t="b">
        <v>1</v>
      </c>
      <c r="AV63" t="b">
        <v>0</v>
      </c>
      <c r="AW63" t="b">
        <v>1</v>
      </c>
      <c r="AX63">
        <v>1</v>
      </c>
      <c r="AY63">
        <v>0</v>
      </c>
      <c r="AZ63">
        <v>1</v>
      </c>
      <c r="BA63">
        <v>0</v>
      </c>
      <c r="BB63">
        <v>1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1</v>
      </c>
      <c r="BT63">
        <v>0</v>
      </c>
      <c r="BU63">
        <v>1</v>
      </c>
      <c r="BV63">
        <v>0</v>
      </c>
      <c r="BW63">
        <v>1</v>
      </c>
      <c r="BX63">
        <v>0</v>
      </c>
      <c r="BY63">
        <v>0</v>
      </c>
      <c r="BZ63">
        <v>1</v>
      </c>
    </row>
    <row r="64" spans="1:78" x14ac:dyDescent="0.2">
      <c r="A64">
        <v>5</v>
      </c>
      <c r="B64">
        <v>911</v>
      </c>
      <c r="C64" t="s">
        <v>16</v>
      </c>
      <c r="D64">
        <v>8</v>
      </c>
      <c r="E64">
        <v>250</v>
      </c>
      <c r="F64">
        <v>1</v>
      </c>
      <c r="G64">
        <v>5</v>
      </c>
      <c r="H64" s="2">
        <v>2.06</v>
      </c>
      <c r="I64" s="1"/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1</v>
      </c>
      <c r="S64">
        <v>0</v>
      </c>
      <c r="T64">
        <v>0</v>
      </c>
      <c r="U64">
        <v>0</v>
      </c>
      <c r="V64">
        <v>1</v>
      </c>
      <c r="W64">
        <v>0</v>
      </c>
      <c r="X64">
        <v>1</v>
      </c>
      <c r="Y64">
        <v>0</v>
      </c>
      <c r="Z64">
        <v>0</v>
      </c>
      <c r="AA64">
        <v>414</v>
      </c>
      <c r="AB64">
        <v>321</v>
      </c>
      <c r="AC64">
        <v>200</v>
      </c>
      <c r="AD64">
        <v>50</v>
      </c>
      <c r="AE64">
        <v>-71</v>
      </c>
      <c r="AF64">
        <v>50</v>
      </c>
      <c r="AG64">
        <v>71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 t="b">
        <v>0</v>
      </c>
      <c r="AV64" t="b">
        <v>1</v>
      </c>
      <c r="AW64" t="b">
        <v>1</v>
      </c>
      <c r="AX64">
        <v>1</v>
      </c>
      <c r="AY64">
        <v>0</v>
      </c>
      <c r="AZ64">
        <v>1</v>
      </c>
      <c r="BA64">
        <v>0</v>
      </c>
      <c r="BB64">
        <v>1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1</v>
      </c>
      <c r="BT64">
        <v>0</v>
      </c>
      <c r="BU64">
        <v>1</v>
      </c>
      <c r="BV64">
        <v>0</v>
      </c>
      <c r="BW64">
        <v>1</v>
      </c>
      <c r="BX64">
        <v>0</v>
      </c>
      <c r="BY64">
        <v>0</v>
      </c>
      <c r="BZ64">
        <v>1</v>
      </c>
    </row>
    <row r="65" spans="1:78" x14ac:dyDescent="0.2">
      <c r="A65">
        <v>5</v>
      </c>
      <c r="B65">
        <v>912</v>
      </c>
      <c r="C65" t="s">
        <v>17</v>
      </c>
      <c r="D65">
        <v>2</v>
      </c>
      <c r="E65">
        <v>180</v>
      </c>
      <c r="F65">
        <v>2</v>
      </c>
      <c r="G65">
        <v>5</v>
      </c>
      <c r="H65" s="2">
        <v>2.06</v>
      </c>
      <c r="I65" s="1"/>
      <c r="J65">
        <v>0</v>
      </c>
      <c r="K65">
        <v>0</v>
      </c>
      <c r="L65">
        <v>1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1</v>
      </c>
      <c r="T65">
        <v>1</v>
      </c>
      <c r="U65">
        <v>0</v>
      </c>
      <c r="V65">
        <v>1</v>
      </c>
      <c r="W65">
        <v>0</v>
      </c>
      <c r="X65">
        <v>1</v>
      </c>
      <c r="Y65">
        <v>0</v>
      </c>
      <c r="Z65">
        <v>0</v>
      </c>
      <c r="AA65">
        <v>152</v>
      </c>
      <c r="AB65">
        <v>423</v>
      </c>
      <c r="AC65">
        <v>250</v>
      </c>
      <c r="AD65">
        <v>-70</v>
      </c>
      <c r="AE65">
        <v>-243</v>
      </c>
      <c r="AF65">
        <v>70</v>
      </c>
      <c r="AG65">
        <v>243</v>
      </c>
      <c r="AH65">
        <v>0</v>
      </c>
      <c r="AI65">
        <v>1</v>
      </c>
      <c r="AJ65">
        <v>0</v>
      </c>
      <c r="AK65">
        <v>1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 t="b">
        <v>0</v>
      </c>
      <c r="AV65" t="b">
        <v>0</v>
      </c>
      <c r="AW65" t="b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1</v>
      </c>
      <c r="BT65">
        <v>0</v>
      </c>
      <c r="BU65">
        <v>1</v>
      </c>
      <c r="BV65">
        <v>0</v>
      </c>
      <c r="BW65">
        <v>1</v>
      </c>
      <c r="BX65">
        <v>0</v>
      </c>
      <c r="BY65">
        <v>0</v>
      </c>
      <c r="BZ65">
        <v>1</v>
      </c>
    </row>
    <row r="66" spans="1:78" x14ac:dyDescent="0.2">
      <c r="A66">
        <v>5</v>
      </c>
      <c r="B66">
        <v>912</v>
      </c>
      <c r="C66" t="s">
        <v>17</v>
      </c>
      <c r="D66">
        <v>3</v>
      </c>
      <c r="E66">
        <v>350</v>
      </c>
      <c r="F66">
        <v>2</v>
      </c>
      <c r="G66">
        <v>5</v>
      </c>
      <c r="H66" s="2">
        <v>2.06</v>
      </c>
      <c r="I66" s="1"/>
      <c r="J66">
        <v>0</v>
      </c>
      <c r="K66">
        <v>0</v>
      </c>
      <c r="L66">
        <v>0</v>
      </c>
      <c r="M66">
        <v>1</v>
      </c>
      <c r="N66">
        <v>0</v>
      </c>
      <c r="O66">
        <v>0</v>
      </c>
      <c r="P66">
        <v>0</v>
      </c>
      <c r="Q66">
        <v>0</v>
      </c>
      <c r="R66">
        <v>0</v>
      </c>
      <c r="S66">
        <v>1</v>
      </c>
      <c r="T66">
        <v>1</v>
      </c>
      <c r="U66">
        <v>0</v>
      </c>
      <c r="V66">
        <v>1</v>
      </c>
      <c r="W66">
        <v>0</v>
      </c>
      <c r="X66">
        <v>1</v>
      </c>
      <c r="Y66">
        <v>0</v>
      </c>
      <c r="Z66">
        <v>0</v>
      </c>
      <c r="AA66">
        <v>9</v>
      </c>
      <c r="AB66">
        <v>152</v>
      </c>
      <c r="AC66">
        <v>180</v>
      </c>
      <c r="AD66">
        <v>170</v>
      </c>
      <c r="AE66">
        <v>198</v>
      </c>
      <c r="AF66">
        <v>170</v>
      </c>
      <c r="AG66">
        <v>198</v>
      </c>
      <c r="AH66">
        <v>0</v>
      </c>
      <c r="AI66">
        <v>1</v>
      </c>
      <c r="AJ66">
        <v>0</v>
      </c>
      <c r="AK66">
        <v>1</v>
      </c>
      <c r="AL66">
        <v>0</v>
      </c>
      <c r="AM66">
        <v>0</v>
      </c>
      <c r="AN66">
        <v>1</v>
      </c>
      <c r="AO66">
        <v>0</v>
      </c>
      <c r="AP66">
        <v>1</v>
      </c>
      <c r="AQ66">
        <v>0</v>
      </c>
      <c r="AR66">
        <v>1</v>
      </c>
      <c r="AS66">
        <v>0</v>
      </c>
      <c r="AT66">
        <v>0</v>
      </c>
      <c r="AU66" t="b">
        <v>0</v>
      </c>
      <c r="AV66" t="b">
        <v>0</v>
      </c>
      <c r="AW66" t="b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1</v>
      </c>
      <c r="BT66">
        <v>0</v>
      </c>
      <c r="BU66">
        <v>1</v>
      </c>
      <c r="BV66">
        <v>0</v>
      </c>
      <c r="BW66">
        <v>1</v>
      </c>
      <c r="BX66">
        <v>0</v>
      </c>
      <c r="BY66">
        <v>0</v>
      </c>
      <c r="BZ66">
        <v>1</v>
      </c>
    </row>
    <row r="67" spans="1:78" x14ac:dyDescent="0.2">
      <c r="A67">
        <v>5</v>
      </c>
      <c r="B67">
        <v>912</v>
      </c>
      <c r="C67" t="s">
        <v>17</v>
      </c>
      <c r="D67">
        <v>4</v>
      </c>
      <c r="E67">
        <v>300</v>
      </c>
      <c r="F67">
        <v>2</v>
      </c>
      <c r="G67">
        <v>5</v>
      </c>
      <c r="H67" s="2">
        <v>2.06</v>
      </c>
      <c r="I67" s="1"/>
      <c r="J67">
        <v>0</v>
      </c>
      <c r="K67">
        <v>0</v>
      </c>
      <c r="L67">
        <v>0</v>
      </c>
      <c r="M67">
        <v>0</v>
      </c>
      <c r="N67">
        <v>1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1</v>
      </c>
      <c r="W67">
        <v>0</v>
      </c>
      <c r="X67">
        <v>1</v>
      </c>
      <c r="Y67">
        <v>0</v>
      </c>
      <c r="Z67">
        <v>0</v>
      </c>
      <c r="AA67">
        <v>269</v>
      </c>
      <c r="AB67">
        <v>9</v>
      </c>
      <c r="AC67">
        <v>350</v>
      </c>
      <c r="AD67">
        <v>-50</v>
      </c>
      <c r="AE67">
        <v>291</v>
      </c>
      <c r="AF67">
        <v>50</v>
      </c>
      <c r="AG67">
        <v>291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1</v>
      </c>
      <c r="AO67">
        <v>0</v>
      </c>
      <c r="AP67">
        <v>1</v>
      </c>
      <c r="AQ67">
        <v>0</v>
      </c>
      <c r="AR67">
        <v>1</v>
      </c>
      <c r="AS67">
        <v>0</v>
      </c>
      <c r="AT67">
        <v>0</v>
      </c>
      <c r="AU67" t="b">
        <v>1</v>
      </c>
      <c r="AV67" t="b">
        <v>0</v>
      </c>
      <c r="AW67" t="b">
        <v>1</v>
      </c>
      <c r="AX67">
        <v>1</v>
      </c>
      <c r="AY67">
        <v>0</v>
      </c>
      <c r="AZ67">
        <v>1</v>
      </c>
      <c r="BA67">
        <v>0</v>
      </c>
      <c r="BB67">
        <v>1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1</v>
      </c>
      <c r="BT67">
        <v>0</v>
      </c>
      <c r="BU67">
        <v>1</v>
      </c>
      <c r="BV67">
        <v>0</v>
      </c>
      <c r="BW67">
        <v>1</v>
      </c>
      <c r="BX67">
        <v>0</v>
      </c>
      <c r="BY67">
        <v>0</v>
      </c>
      <c r="BZ67">
        <v>1</v>
      </c>
    </row>
    <row r="68" spans="1:78" x14ac:dyDescent="0.2">
      <c r="A68">
        <v>5</v>
      </c>
      <c r="B68">
        <v>912</v>
      </c>
      <c r="C68" t="s">
        <v>17</v>
      </c>
      <c r="D68">
        <v>5</v>
      </c>
      <c r="E68">
        <v>200</v>
      </c>
      <c r="F68">
        <v>2</v>
      </c>
      <c r="G68">
        <v>5</v>
      </c>
      <c r="H68" s="2">
        <v>2.06</v>
      </c>
      <c r="I68" s="1"/>
      <c r="J68">
        <v>0</v>
      </c>
      <c r="K68">
        <v>0</v>
      </c>
      <c r="L68">
        <v>0</v>
      </c>
      <c r="M68">
        <v>0</v>
      </c>
      <c r="N68">
        <v>0</v>
      </c>
      <c r="O68">
        <v>1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1</v>
      </c>
      <c r="W68">
        <v>0</v>
      </c>
      <c r="X68">
        <v>1</v>
      </c>
      <c r="Y68">
        <v>0</v>
      </c>
      <c r="Z68">
        <v>0</v>
      </c>
      <c r="AA68">
        <v>250</v>
      </c>
      <c r="AB68">
        <v>269</v>
      </c>
      <c r="AC68">
        <v>300</v>
      </c>
      <c r="AD68">
        <v>-100</v>
      </c>
      <c r="AE68">
        <v>-69</v>
      </c>
      <c r="AF68">
        <v>100</v>
      </c>
      <c r="AG68">
        <v>69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1</v>
      </c>
      <c r="AO68">
        <v>0</v>
      </c>
      <c r="AP68">
        <v>1</v>
      </c>
      <c r="AQ68">
        <v>0</v>
      </c>
      <c r="AR68">
        <v>1</v>
      </c>
      <c r="AS68">
        <v>0</v>
      </c>
      <c r="AT68">
        <v>0</v>
      </c>
      <c r="AU68" t="b">
        <v>1</v>
      </c>
      <c r="AV68" t="b">
        <v>0</v>
      </c>
      <c r="AW68" t="b">
        <v>1</v>
      </c>
      <c r="AX68">
        <v>1</v>
      </c>
      <c r="AY68">
        <v>0</v>
      </c>
      <c r="AZ68">
        <v>1</v>
      </c>
      <c r="BA68">
        <v>0</v>
      </c>
      <c r="BB68">
        <v>1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1</v>
      </c>
      <c r="BT68">
        <v>0</v>
      </c>
      <c r="BU68">
        <v>1</v>
      </c>
      <c r="BV68">
        <v>0</v>
      </c>
      <c r="BW68">
        <v>1</v>
      </c>
      <c r="BX68">
        <v>0</v>
      </c>
      <c r="BY68">
        <v>0</v>
      </c>
      <c r="BZ68">
        <v>1</v>
      </c>
    </row>
    <row r="69" spans="1:78" x14ac:dyDescent="0.2">
      <c r="A69">
        <v>5</v>
      </c>
      <c r="B69">
        <v>912</v>
      </c>
      <c r="C69" t="s">
        <v>17</v>
      </c>
      <c r="D69">
        <v>6</v>
      </c>
      <c r="E69">
        <v>350</v>
      </c>
      <c r="F69">
        <v>2</v>
      </c>
      <c r="G69">
        <v>5</v>
      </c>
      <c r="H69" s="2">
        <v>2.06</v>
      </c>
      <c r="I69" s="1"/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1</v>
      </c>
      <c r="Q69">
        <v>0</v>
      </c>
      <c r="R69">
        <v>0</v>
      </c>
      <c r="S69">
        <v>0</v>
      </c>
      <c r="T69">
        <v>0</v>
      </c>
      <c r="U69">
        <v>0</v>
      </c>
      <c r="V69">
        <v>1</v>
      </c>
      <c r="W69">
        <v>0</v>
      </c>
      <c r="X69">
        <v>1</v>
      </c>
      <c r="Y69">
        <v>0</v>
      </c>
      <c r="Z69">
        <v>0</v>
      </c>
      <c r="AA69">
        <v>19</v>
      </c>
      <c r="AB69">
        <v>250</v>
      </c>
      <c r="AC69">
        <v>200</v>
      </c>
      <c r="AD69">
        <v>150</v>
      </c>
      <c r="AE69">
        <v>100</v>
      </c>
      <c r="AF69">
        <v>150</v>
      </c>
      <c r="AG69">
        <v>100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 t="b">
        <v>0</v>
      </c>
      <c r="AV69" t="b">
        <v>1</v>
      </c>
      <c r="AW69" t="b">
        <v>1</v>
      </c>
      <c r="AX69">
        <v>1</v>
      </c>
      <c r="AY69">
        <v>0</v>
      </c>
      <c r="AZ69">
        <v>1</v>
      </c>
      <c r="BA69">
        <v>0</v>
      </c>
      <c r="BB69">
        <v>1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1</v>
      </c>
      <c r="BT69">
        <v>0</v>
      </c>
      <c r="BU69">
        <v>1</v>
      </c>
      <c r="BV69">
        <v>0</v>
      </c>
      <c r="BW69">
        <v>1</v>
      </c>
      <c r="BX69">
        <v>0</v>
      </c>
      <c r="BY69">
        <v>0</v>
      </c>
      <c r="BZ69">
        <v>1</v>
      </c>
    </row>
    <row r="70" spans="1:78" x14ac:dyDescent="0.2">
      <c r="A70">
        <v>5</v>
      </c>
      <c r="B70">
        <v>912</v>
      </c>
      <c r="C70" t="s">
        <v>17</v>
      </c>
      <c r="D70">
        <v>7</v>
      </c>
      <c r="E70">
        <v>500</v>
      </c>
      <c r="F70">
        <v>2</v>
      </c>
      <c r="G70">
        <v>5</v>
      </c>
      <c r="H70" s="2">
        <v>2.06</v>
      </c>
      <c r="I70" s="1"/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1</v>
      </c>
      <c r="R70">
        <v>0</v>
      </c>
      <c r="S70">
        <v>0</v>
      </c>
      <c r="T70">
        <v>0</v>
      </c>
      <c r="U70">
        <v>0</v>
      </c>
      <c r="V70">
        <v>1</v>
      </c>
      <c r="W70">
        <v>0</v>
      </c>
      <c r="X70">
        <v>1</v>
      </c>
      <c r="Y70">
        <v>0</v>
      </c>
      <c r="Z70">
        <v>0</v>
      </c>
      <c r="AA70">
        <v>321</v>
      </c>
      <c r="AB70">
        <v>19</v>
      </c>
      <c r="AC70">
        <v>350</v>
      </c>
      <c r="AD70">
        <v>150</v>
      </c>
      <c r="AE70">
        <v>481</v>
      </c>
      <c r="AF70">
        <v>150</v>
      </c>
      <c r="AG70">
        <v>481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1</v>
      </c>
      <c r="AO70">
        <v>0</v>
      </c>
      <c r="AP70">
        <v>1</v>
      </c>
      <c r="AQ70">
        <v>0</v>
      </c>
      <c r="AR70">
        <v>1</v>
      </c>
      <c r="AS70">
        <v>0</v>
      </c>
      <c r="AT70">
        <v>0</v>
      </c>
      <c r="AU70" t="b">
        <v>0</v>
      </c>
      <c r="AV70" t="b">
        <v>0</v>
      </c>
      <c r="AW70" t="b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1</v>
      </c>
      <c r="BT70">
        <v>0</v>
      </c>
      <c r="BU70">
        <v>1</v>
      </c>
      <c r="BV70">
        <v>0</v>
      </c>
      <c r="BW70">
        <v>1</v>
      </c>
      <c r="BX70">
        <v>0</v>
      </c>
      <c r="BY70">
        <v>0</v>
      </c>
      <c r="BZ70">
        <v>1</v>
      </c>
    </row>
    <row r="71" spans="1:78" x14ac:dyDescent="0.2">
      <c r="A71">
        <v>5</v>
      </c>
      <c r="B71">
        <v>912</v>
      </c>
      <c r="C71" t="s">
        <v>17</v>
      </c>
      <c r="D71">
        <v>8</v>
      </c>
      <c r="E71">
        <v>500</v>
      </c>
      <c r="F71">
        <v>2</v>
      </c>
      <c r="G71">
        <v>5</v>
      </c>
      <c r="H71" s="2">
        <v>2.06</v>
      </c>
      <c r="I71" s="1"/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1</v>
      </c>
      <c r="S71">
        <v>0</v>
      </c>
      <c r="T71">
        <v>0</v>
      </c>
      <c r="U71">
        <v>0</v>
      </c>
      <c r="V71">
        <v>1</v>
      </c>
      <c r="W71">
        <v>0</v>
      </c>
      <c r="X71">
        <v>1</v>
      </c>
      <c r="Y71">
        <v>0</v>
      </c>
      <c r="Z71">
        <v>0</v>
      </c>
      <c r="AA71">
        <v>414</v>
      </c>
      <c r="AB71">
        <v>321</v>
      </c>
      <c r="AC71">
        <v>500</v>
      </c>
      <c r="AD71">
        <v>0</v>
      </c>
      <c r="AE71">
        <v>179</v>
      </c>
      <c r="AF71">
        <v>0</v>
      </c>
      <c r="AG71">
        <v>179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1</v>
      </c>
      <c r="AO71">
        <v>0</v>
      </c>
      <c r="AP71">
        <v>1</v>
      </c>
      <c r="AQ71">
        <v>0</v>
      </c>
      <c r="AR71">
        <v>1</v>
      </c>
      <c r="AS71">
        <v>0</v>
      </c>
      <c r="AT71">
        <v>0</v>
      </c>
      <c r="AU71" t="b">
        <v>0</v>
      </c>
      <c r="AV71" t="b">
        <v>0</v>
      </c>
      <c r="AW71" t="b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1</v>
      </c>
      <c r="BT71">
        <v>0</v>
      </c>
      <c r="BU71">
        <v>1</v>
      </c>
      <c r="BV71">
        <v>0</v>
      </c>
      <c r="BW71">
        <v>1</v>
      </c>
      <c r="BX71">
        <v>0</v>
      </c>
      <c r="BY71">
        <v>0</v>
      </c>
      <c r="BZ71">
        <v>1</v>
      </c>
    </row>
    <row r="72" spans="1:78" x14ac:dyDescent="0.2">
      <c r="A72">
        <v>5</v>
      </c>
      <c r="B72">
        <v>913</v>
      </c>
      <c r="C72" t="s">
        <v>18</v>
      </c>
      <c r="D72">
        <v>2</v>
      </c>
      <c r="E72">
        <v>250</v>
      </c>
      <c r="F72">
        <v>4</v>
      </c>
      <c r="G72">
        <v>6</v>
      </c>
      <c r="H72" s="2">
        <v>2.06</v>
      </c>
      <c r="I72" s="1"/>
      <c r="J72">
        <v>0</v>
      </c>
      <c r="K72">
        <v>0</v>
      </c>
      <c r="L72">
        <v>1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1</v>
      </c>
      <c r="T72">
        <v>1</v>
      </c>
      <c r="U72">
        <v>0</v>
      </c>
      <c r="V72">
        <v>1</v>
      </c>
      <c r="W72">
        <v>0</v>
      </c>
      <c r="X72">
        <v>1</v>
      </c>
      <c r="Y72">
        <v>0</v>
      </c>
      <c r="Z72">
        <v>0</v>
      </c>
      <c r="AA72">
        <v>152</v>
      </c>
      <c r="AB72">
        <v>423</v>
      </c>
      <c r="AC72">
        <v>250</v>
      </c>
      <c r="AD72">
        <v>0</v>
      </c>
      <c r="AE72">
        <v>-173</v>
      </c>
      <c r="AF72">
        <v>0</v>
      </c>
      <c r="AG72">
        <v>173</v>
      </c>
      <c r="AH72">
        <v>0</v>
      </c>
      <c r="AI72">
        <v>1</v>
      </c>
      <c r="AJ72">
        <v>0</v>
      </c>
      <c r="AK72">
        <v>1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 t="b">
        <v>0</v>
      </c>
      <c r="AV72" t="b">
        <v>0</v>
      </c>
      <c r="AW72" t="b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1</v>
      </c>
      <c r="BT72">
        <v>0</v>
      </c>
      <c r="BU72">
        <v>1</v>
      </c>
      <c r="BV72">
        <v>0</v>
      </c>
      <c r="BW72">
        <v>1</v>
      </c>
      <c r="BX72">
        <v>0</v>
      </c>
      <c r="BY72">
        <v>0</v>
      </c>
      <c r="BZ72">
        <v>1</v>
      </c>
    </row>
    <row r="73" spans="1:78" x14ac:dyDescent="0.2">
      <c r="A73">
        <v>5</v>
      </c>
      <c r="B73">
        <v>913</v>
      </c>
      <c r="C73" t="s">
        <v>18</v>
      </c>
      <c r="D73">
        <v>3</v>
      </c>
      <c r="E73">
        <v>250</v>
      </c>
      <c r="F73">
        <v>4</v>
      </c>
      <c r="G73">
        <v>6</v>
      </c>
      <c r="H73" s="2">
        <v>2.06</v>
      </c>
      <c r="I73" s="1"/>
      <c r="J73">
        <v>0</v>
      </c>
      <c r="K73">
        <v>0</v>
      </c>
      <c r="L73">
        <v>0</v>
      </c>
      <c r="M73">
        <v>1</v>
      </c>
      <c r="N73">
        <v>0</v>
      </c>
      <c r="O73">
        <v>0</v>
      </c>
      <c r="P73">
        <v>0</v>
      </c>
      <c r="Q73">
        <v>0</v>
      </c>
      <c r="R73">
        <v>0</v>
      </c>
      <c r="S73">
        <v>1</v>
      </c>
      <c r="T73">
        <v>1</v>
      </c>
      <c r="U73">
        <v>0</v>
      </c>
      <c r="V73">
        <v>1</v>
      </c>
      <c r="W73">
        <v>0</v>
      </c>
      <c r="X73">
        <v>1</v>
      </c>
      <c r="Y73">
        <v>0</v>
      </c>
      <c r="Z73">
        <v>0</v>
      </c>
      <c r="AA73">
        <v>9</v>
      </c>
      <c r="AB73">
        <v>152</v>
      </c>
      <c r="AC73">
        <v>250</v>
      </c>
      <c r="AD73">
        <v>0</v>
      </c>
      <c r="AE73">
        <v>98</v>
      </c>
      <c r="AF73">
        <v>0</v>
      </c>
      <c r="AG73">
        <v>98</v>
      </c>
      <c r="AH73">
        <v>0</v>
      </c>
      <c r="AI73">
        <v>1</v>
      </c>
      <c r="AJ73">
        <v>0</v>
      </c>
      <c r="AK73">
        <v>1</v>
      </c>
      <c r="AL73">
        <v>0</v>
      </c>
      <c r="AM73">
        <v>0</v>
      </c>
      <c r="AN73">
        <v>1</v>
      </c>
      <c r="AO73">
        <v>0</v>
      </c>
      <c r="AP73">
        <v>1</v>
      </c>
      <c r="AQ73">
        <v>0</v>
      </c>
      <c r="AR73">
        <v>1</v>
      </c>
      <c r="AS73">
        <v>0</v>
      </c>
      <c r="AT73">
        <v>0</v>
      </c>
      <c r="AU73" t="b">
        <v>0</v>
      </c>
      <c r="AV73" t="b">
        <v>0</v>
      </c>
      <c r="AW73" t="b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1</v>
      </c>
      <c r="BT73">
        <v>0</v>
      </c>
      <c r="BU73">
        <v>1</v>
      </c>
      <c r="BV73">
        <v>0</v>
      </c>
      <c r="BW73">
        <v>1</v>
      </c>
      <c r="BX73">
        <v>0</v>
      </c>
      <c r="BY73">
        <v>0</v>
      </c>
      <c r="BZ73">
        <v>1</v>
      </c>
    </row>
    <row r="74" spans="1:78" x14ac:dyDescent="0.2">
      <c r="A74">
        <v>5</v>
      </c>
      <c r="B74">
        <v>913</v>
      </c>
      <c r="C74" t="s">
        <v>18</v>
      </c>
      <c r="D74">
        <v>4</v>
      </c>
      <c r="E74">
        <v>100</v>
      </c>
      <c r="F74">
        <v>4</v>
      </c>
      <c r="G74">
        <v>6</v>
      </c>
      <c r="H74" s="2">
        <v>2.06</v>
      </c>
      <c r="I74" s="1"/>
      <c r="J74">
        <v>0</v>
      </c>
      <c r="K74">
        <v>0</v>
      </c>
      <c r="L74">
        <v>0</v>
      </c>
      <c r="M74">
        <v>0</v>
      </c>
      <c r="N74">
        <v>1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1</v>
      </c>
      <c r="W74">
        <v>0</v>
      </c>
      <c r="X74">
        <v>1</v>
      </c>
      <c r="Y74">
        <v>0</v>
      </c>
      <c r="Z74">
        <v>0</v>
      </c>
      <c r="AA74">
        <v>269</v>
      </c>
      <c r="AB74">
        <v>9</v>
      </c>
      <c r="AC74">
        <v>250</v>
      </c>
      <c r="AD74">
        <v>-150</v>
      </c>
      <c r="AE74">
        <v>91</v>
      </c>
      <c r="AF74">
        <v>150</v>
      </c>
      <c r="AG74">
        <v>91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1</v>
      </c>
      <c r="AO74">
        <v>0</v>
      </c>
      <c r="AP74">
        <v>1</v>
      </c>
      <c r="AQ74">
        <v>0</v>
      </c>
      <c r="AR74">
        <v>1</v>
      </c>
      <c r="AS74">
        <v>0</v>
      </c>
      <c r="AT74">
        <v>0</v>
      </c>
      <c r="AU74" t="b">
        <v>1</v>
      </c>
      <c r="AV74" t="b">
        <v>0</v>
      </c>
      <c r="AW74" t="b">
        <v>1</v>
      </c>
      <c r="AX74">
        <v>1</v>
      </c>
      <c r="AY74">
        <v>0</v>
      </c>
      <c r="AZ74">
        <v>1</v>
      </c>
      <c r="BA74">
        <v>0</v>
      </c>
      <c r="BB74">
        <v>1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1</v>
      </c>
      <c r="BT74">
        <v>0</v>
      </c>
      <c r="BU74">
        <v>1</v>
      </c>
      <c r="BV74">
        <v>0</v>
      </c>
      <c r="BW74">
        <v>1</v>
      </c>
      <c r="BX74">
        <v>0</v>
      </c>
      <c r="BY74">
        <v>0</v>
      </c>
      <c r="BZ74">
        <v>1</v>
      </c>
    </row>
    <row r="75" spans="1:78" x14ac:dyDescent="0.2">
      <c r="A75">
        <v>5</v>
      </c>
      <c r="B75">
        <v>913</v>
      </c>
      <c r="C75" t="s">
        <v>18</v>
      </c>
      <c r="D75">
        <v>5</v>
      </c>
      <c r="E75">
        <v>250</v>
      </c>
      <c r="F75">
        <v>4</v>
      </c>
      <c r="G75">
        <v>6</v>
      </c>
      <c r="H75" s="2">
        <v>2.06</v>
      </c>
      <c r="I75" s="1"/>
      <c r="J75">
        <v>0</v>
      </c>
      <c r="K75">
        <v>0</v>
      </c>
      <c r="L75">
        <v>0</v>
      </c>
      <c r="M75">
        <v>0</v>
      </c>
      <c r="N75">
        <v>0</v>
      </c>
      <c r="O75">
        <v>1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1</v>
      </c>
      <c r="W75">
        <v>0</v>
      </c>
      <c r="X75">
        <v>1</v>
      </c>
      <c r="Y75">
        <v>0</v>
      </c>
      <c r="Z75">
        <v>0</v>
      </c>
      <c r="AA75">
        <v>250</v>
      </c>
      <c r="AB75">
        <v>269</v>
      </c>
      <c r="AC75">
        <v>100</v>
      </c>
      <c r="AD75">
        <v>150</v>
      </c>
      <c r="AE75">
        <v>-19</v>
      </c>
      <c r="AF75">
        <v>150</v>
      </c>
      <c r="AG75">
        <v>19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 t="b">
        <v>0</v>
      </c>
      <c r="AV75" t="b">
        <v>1</v>
      </c>
      <c r="AW75" t="b">
        <v>1</v>
      </c>
      <c r="AX75">
        <v>1</v>
      </c>
      <c r="AY75">
        <v>0</v>
      </c>
      <c r="AZ75">
        <v>1</v>
      </c>
      <c r="BA75">
        <v>0</v>
      </c>
      <c r="BB75">
        <v>1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1</v>
      </c>
      <c r="BT75">
        <v>0</v>
      </c>
      <c r="BU75">
        <v>1</v>
      </c>
      <c r="BV75">
        <v>0</v>
      </c>
      <c r="BW75">
        <v>1</v>
      </c>
      <c r="BX75">
        <v>0</v>
      </c>
      <c r="BY75">
        <v>0</v>
      </c>
      <c r="BZ75">
        <v>1</v>
      </c>
    </row>
    <row r="76" spans="1:78" x14ac:dyDescent="0.2">
      <c r="A76">
        <v>5</v>
      </c>
      <c r="B76">
        <v>913</v>
      </c>
      <c r="C76" t="s">
        <v>18</v>
      </c>
      <c r="D76">
        <v>6</v>
      </c>
      <c r="E76">
        <v>250</v>
      </c>
      <c r="F76">
        <v>4</v>
      </c>
      <c r="G76">
        <v>6</v>
      </c>
      <c r="H76" s="2">
        <v>2.06</v>
      </c>
      <c r="I76" s="1"/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1</v>
      </c>
      <c r="Q76">
        <v>0</v>
      </c>
      <c r="R76">
        <v>0</v>
      </c>
      <c r="S76">
        <v>0</v>
      </c>
      <c r="T76">
        <v>0</v>
      </c>
      <c r="U76">
        <v>0</v>
      </c>
      <c r="V76">
        <v>1</v>
      </c>
      <c r="W76">
        <v>0</v>
      </c>
      <c r="X76">
        <v>1</v>
      </c>
      <c r="Y76">
        <v>0</v>
      </c>
      <c r="Z76">
        <v>0</v>
      </c>
      <c r="AA76">
        <v>19</v>
      </c>
      <c r="AB76">
        <v>250</v>
      </c>
      <c r="AC76">
        <v>250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 t="b">
        <v>0</v>
      </c>
      <c r="AV76" t="b">
        <v>0</v>
      </c>
      <c r="AW76" t="b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1</v>
      </c>
      <c r="BT76">
        <v>0</v>
      </c>
      <c r="BU76">
        <v>1</v>
      </c>
      <c r="BV76">
        <v>0</v>
      </c>
      <c r="BW76">
        <v>1</v>
      </c>
      <c r="BX76">
        <v>0</v>
      </c>
      <c r="BY76">
        <v>0</v>
      </c>
      <c r="BZ76">
        <v>1</v>
      </c>
    </row>
    <row r="77" spans="1:78" x14ac:dyDescent="0.2">
      <c r="A77">
        <v>5</v>
      </c>
      <c r="B77">
        <v>913</v>
      </c>
      <c r="C77" t="s">
        <v>18</v>
      </c>
      <c r="D77">
        <v>7</v>
      </c>
      <c r="E77">
        <v>250</v>
      </c>
      <c r="F77">
        <v>4</v>
      </c>
      <c r="G77">
        <v>6</v>
      </c>
      <c r="H77" s="2">
        <v>2.06</v>
      </c>
      <c r="I77" s="1"/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1</v>
      </c>
      <c r="R77">
        <v>0</v>
      </c>
      <c r="S77">
        <v>0</v>
      </c>
      <c r="T77">
        <v>0</v>
      </c>
      <c r="U77">
        <v>0</v>
      </c>
      <c r="V77">
        <v>1</v>
      </c>
      <c r="W77">
        <v>0</v>
      </c>
      <c r="X77">
        <v>1</v>
      </c>
      <c r="Y77">
        <v>0</v>
      </c>
      <c r="Z77">
        <v>0</v>
      </c>
      <c r="AA77">
        <v>321</v>
      </c>
      <c r="AB77">
        <v>19</v>
      </c>
      <c r="AC77">
        <v>250</v>
      </c>
      <c r="AD77">
        <v>0</v>
      </c>
      <c r="AE77">
        <v>231</v>
      </c>
      <c r="AF77">
        <v>0</v>
      </c>
      <c r="AG77">
        <v>231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1</v>
      </c>
      <c r="AO77">
        <v>0</v>
      </c>
      <c r="AP77">
        <v>1</v>
      </c>
      <c r="AQ77">
        <v>0</v>
      </c>
      <c r="AR77">
        <v>1</v>
      </c>
      <c r="AS77">
        <v>0</v>
      </c>
      <c r="AT77">
        <v>0</v>
      </c>
      <c r="AU77" t="b">
        <v>0</v>
      </c>
      <c r="AV77" t="b">
        <v>0</v>
      </c>
      <c r="AW77" t="b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1</v>
      </c>
      <c r="BT77">
        <v>0</v>
      </c>
      <c r="BU77">
        <v>1</v>
      </c>
      <c r="BV77">
        <v>0</v>
      </c>
      <c r="BW77">
        <v>1</v>
      </c>
      <c r="BX77">
        <v>0</v>
      </c>
      <c r="BY77">
        <v>0</v>
      </c>
      <c r="BZ77">
        <v>1</v>
      </c>
    </row>
    <row r="78" spans="1:78" x14ac:dyDescent="0.2">
      <c r="A78">
        <v>5</v>
      </c>
      <c r="B78">
        <v>913</v>
      </c>
      <c r="C78" t="s">
        <v>18</v>
      </c>
      <c r="D78">
        <v>8</v>
      </c>
      <c r="E78">
        <v>200</v>
      </c>
      <c r="F78">
        <v>4</v>
      </c>
      <c r="G78">
        <v>6</v>
      </c>
      <c r="H78" s="2">
        <v>2.06</v>
      </c>
      <c r="I78" s="1"/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1</v>
      </c>
      <c r="S78">
        <v>0</v>
      </c>
      <c r="T78">
        <v>0</v>
      </c>
      <c r="U78">
        <v>0</v>
      </c>
      <c r="V78">
        <v>1</v>
      </c>
      <c r="W78">
        <v>0</v>
      </c>
      <c r="X78">
        <v>1</v>
      </c>
      <c r="Y78">
        <v>0</v>
      </c>
      <c r="Z78">
        <v>0</v>
      </c>
      <c r="AA78">
        <v>414</v>
      </c>
      <c r="AB78">
        <v>321</v>
      </c>
      <c r="AC78">
        <v>250</v>
      </c>
      <c r="AD78">
        <v>-50</v>
      </c>
      <c r="AE78">
        <v>-121</v>
      </c>
      <c r="AF78">
        <v>50</v>
      </c>
      <c r="AG78">
        <v>121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 t="b">
        <v>0</v>
      </c>
      <c r="AV78" t="b">
        <v>0</v>
      </c>
      <c r="AW78" t="b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1</v>
      </c>
      <c r="BT78">
        <v>0</v>
      </c>
      <c r="BU78">
        <v>1</v>
      </c>
      <c r="BV78">
        <v>0</v>
      </c>
      <c r="BW78">
        <v>1</v>
      </c>
      <c r="BX78">
        <v>0</v>
      </c>
      <c r="BY78">
        <v>0</v>
      </c>
      <c r="BZ78">
        <v>1</v>
      </c>
    </row>
    <row r="79" spans="1:78" x14ac:dyDescent="0.2">
      <c r="A79">
        <v>5</v>
      </c>
      <c r="B79">
        <v>914</v>
      </c>
      <c r="C79" t="s">
        <v>19</v>
      </c>
      <c r="D79">
        <v>2</v>
      </c>
      <c r="E79">
        <v>150</v>
      </c>
      <c r="F79">
        <v>3</v>
      </c>
      <c r="G79">
        <v>7</v>
      </c>
      <c r="H79" s="2">
        <v>1.1599999999999999</v>
      </c>
      <c r="I79" s="1"/>
      <c r="J79">
        <v>1</v>
      </c>
      <c r="K79">
        <v>0</v>
      </c>
      <c r="L79">
        <v>1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1</v>
      </c>
      <c r="T79">
        <v>1</v>
      </c>
      <c r="U79">
        <v>0</v>
      </c>
      <c r="V79">
        <v>1</v>
      </c>
      <c r="W79">
        <v>0</v>
      </c>
      <c r="X79">
        <v>1</v>
      </c>
      <c r="Y79">
        <v>0</v>
      </c>
      <c r="Z79">
        <v>0</v>
      </c>
      <c r="AA79">
        <v>152</v>
      </c>
      <c r="AB79">
        <v>423</v>
      </c>
      <c r="AC79">
        <v>50</v>
      </c>
      <c r="AD79">
        <v>100</v>
      </c>
      <c r="AE79">
        <v>-273</v>
      </c>
      <c r="AF79">
        <v>100</v>
      </c>
      <c r="AG79">
        <v>273</v>
      </c>
      <c r="AH79">
        <v>0</v>
      </c>
      <c r="AI79">
        <v>1</v>
      </c>
      <c r="AJ79">
        <v>0</v>
      </c>
      <c r="AK79">
        <v>1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 t="b">
        <v>0</v>
      </c>
      <c r="AV79" t="b">
        <v>1</v>
      </c>
      <c r="AW79" t="b">
        <v>1</v>
      </c>
      <c r="AX79">
        <v>1</v>
      </c>
      <c r="AY79">
        <v>0</v>
      </c>
      <c r="AZ79">
        <v>1</v>
      </c>
      <c r="BA79">
        <v>0</v>
      </c>
      <c r="BB79">
        <v>1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1</v>
      </c>
      <c r="BT79">
        <v>0</v>
      </c>
      <c r="BU79">
        <v>1</v>
      </c>
      <c r="BV79">
        <v>0</v>
      </c>
      <c r="BW79">
        <v>1</v>
      </c>
      <c r="BX79">
        <v>0</v>
      </c>
      <c r="BY79">
        <v>0</v>
      </c>
      <c r="BZ79">
        <v>1</v>
      </c>
    </row>
    <row r="80" spans="1:78" x14ac:dyDescent="0.2">
      <c r="A80">
        <v>5</v>
      </c>
      <c r="B80">
        <v>914</v>
      </c>
      <c r="C80" t="s">
        <v>19</v>
      </c>
      <c r="D80">
        <v>3</v>
      </c>
      <c r="E80">
        <v>200</v>
      </c>
      <c r="F80">
        <v>3</v>
      </c>
      <c r="G80">
        <v>7</v>
      </c>
      <c r="H80" s="2">
        <v>1.1599999999999999</v>
      </c>
      <c r="I80" s="1"/>
      <c r="J80">
        <v>1</v>
      </c>
      <c r="K80">
        <v>0</v>
      </c>
      <c r="L80">
        <v>0</v>
      </c>
      <c r="M80">
        <v>1</v>
      </c>
      <c r="N80">
        <v>0</v>
      </c>
      <c r="O80">
        <v>0</v>
      </c>
      <c r="P80">
        <v>0</v>
      </c>
      <c r="Q80">
        <v>0</v>
      </c>
      <c r="R80">
        <v>0</v>
      </c>
      <c r="S80">
        <v>1</v>
      </c>
      <c r="T80">
        <v>1</v>
      </c>
      <c r="U80">
        <v>0</v>
      </c>
      <c r="V80">
        <v>1</v>
      </c>
      <c r="W80">
        <v>0</v>
      </c>
      <c r="X80">
        <v>1</v>
      </c>
      <c r="Y80">
        <v>0</v>
      </c>
      <c r="Z80">
        <v>0</v>
      </c>
      <c r="AA80">
        <v>9</v>
      </c>
      <c r="AB80">
        <v>152</v>
      </c>
      <c r="AC80">
        <v>150</v>
      </c>
      <c r="AD80">
        <v>50</v>
      </c>
      <c r="AE80">
        <v>48</v>
      </c>
      <c r="AF80">
        <v>50</v>
      </c>
      <c r="AG80">
        <v>48</v>
      </c>
      <c r="AH80">
        <v>0</v>
      </c>
      <c r="AI80">
        <v>1</v>
      </c>
      <c r="AJ80">
        <v>0</v>
      </c>
      <c r="AK80">
        <v>1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 t="b">
        <v>0</v>
      </c>
      <c r="AV80" t="b">
        <v>1</v>
      </c>
      <c r="AW80" t="b">
        <v>1</v>
      </c>
      <c r="AX80">
        <v>1</v>
      </c>
      <c r="AY80">
        <v>0</v>
      </c>
      <c r="AZ80">
        <v>1</v>
      </c>
      <c r="BA80">
        <v>0</v>
      </c>
      <c r="BB80">
        <v>1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1</v>
      </c>
      <c r="BT80">
        <v>0</v>
      </c>
      <c r="BU80">
        <v>1</v>
      </c>
      <c r="BV80">
        <v>0</v>
      </c>
      <c r="BW80">
        <v>1</v>
      </c>
      <c r="BX80">
        <v>0</v>
      </c>
      <c r="BY80">
        <v>0</v>
      </c>
      <c r="BZ80">
        <v>1</v>
      </c>
    </row>
    <row r="81" spans="1:78" x14ac:dyDescent="0.2">
      <c r="A81">
        <v>5</v>
      </c>
      <c r="B81">
        <v>914</v>
      </c>
      <c r="C81" t="s">
        <v>19</v>
      </c>
      <c r="D81">
        <v>4</v>
      </c>
      <c r="E81">
        <v>100</v>
      </c>
      <c r="F81">
        <v>3</v>
      </c>
      <c r="G81">
        <v>7</v>
      </c>
      <c r="H81" s="2">
        <v>1.1599999999999999</v>
      </c>
      <c r="I81" s="1"/>
      <c r="J81">
        <v>1</v>
      </c>
      <c r="K81">
        <v>0</v>
      </c>
      <c r="L81">
        <v>0</v>
      </c>
      <c r="M81">
        <v>0</v>
      </c>
      <c r="N81">
        <v>1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1</v>
      </c>
      <c r="W81">
        <v>0</v>
      </c>
      <c r="X81">
        <v>1</v>
      </c>
      <c r="Y81">
        <v>0</v>
      </c>
      <c r="Z81">
        <v>0</v>
      </c>
      <c r="AA81">
        <v>269</v>
      </c>
      <c r="AB81">
        <v>9</v>
      </c>
      <c r="AC81">
        <v>200</v>
      </c>
      <c r="AD81">
        <v>-100</v>
      </c>
      <c r="AE81">
        <v>91</v>
      </c>
      <c r="AF81">
        <v>100</v>
      </c>
      <c r="AG81">
        <v>91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1</v>
      </c>
      <c r="AO81">
        <v>0</v>
      </c>
      <c r="AP81">
        <v>1</v>
      </c>
      <c r="AQ81">
        <v>0</v>
      </c>
      <c r="AR81">
        <v>1</v>
      </c>
      <c r="AS81">
        <v>0</v>
      </c>
      <c r="AT81">
        <v>0</v>
      </c>
      <c r="AU81" t="b">
        <v>1</v>
      </c>
      <c r="AV81" t="b">
        <v>0</v>
      </c>
      <c r="AW81" t="b">
        <v>1</v>
      </c>
      <c r="AX81">
        <v>1</v>
      </c>
      <c r="AY81">
        <v>0</v>
      </c>
      <c r="AZ81">
        <v>1</v>
      </c>
      <c r="BA81">
        <v>0</v>
      </c>
      <c r="BB81">
        <v>1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1</v>
      </c>
      <c r="BT81">
        <v>0</v>
      </c>
      <c r="BU81">
        <v>1</v>
      </c>
      <c r="BV81">
        <v>0</v>
      </c>
      <c r="BW81">
        <v>1</v>
      </c>
      <c r="BX81">
        <v>0</v>
      </c>
      <c r="BY81">
        <v>0</v>
      </c>
      <c r="BZ81">
        <v>1</v>
      </c>
    </row>
    <row r="82" spans="1:78" x14ac:dyDescent="0.2">
      <c r="A82">
        <v>5</v>
      </c>
      <c r="B82">
        <v>914</v>
      </c>
      <c r="C82" t="s">
        <v>19</v>
      </c>
      <c r="D82">
        <v>5</v>
      </c>
      <c r="E82">
        <v>190</v>
      </c>
      <c r="F82">
        <v>3</v>
      </c>
      <c r="G82">
        <v>7</v>
      </c>
      <c r="H82" s="2">
        <v>1.1599999999999999</v>
      </c>
      <c r="I82" s="1"/>
      <c r="J82">
        <v>1</v>
      </c>
      <c r="K82">
        <v>0</v>
      </c>
      <c r="L82">
        <v>0</v>
      </c>
      <c r="M82">
        <v>0</v>
      </c>
      <c r="N82">
        <v>0</v>
      </c>
      <c r="O82">
        <v>1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1</v>
      </c>
      <c r="W82">
        <v>0</v>
      </c>
      <c r="X82">
        <v>1</v>
      </c>
      <c r="Y82">
        <v>0</v>
      </c>
      <c r="Z82">
        <v>0</v>
      </c>
      <c r="AA82">
        <v>250</v>
      </c>
      <c r="AB82">
        <v>269</v>
      </c>
      <c r="AC82">
        <v>100</v>
      </c>
      <c r="AD82">
        <v>90</v>
      </c>
      <c r="AE82">
        <v>-79</v>
      </c>
      <c r="AF82">
        <v>90</v>
      </c>
      <c r="AG82">
        <v>79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 t="b">
        <v>0</v>
      </c>
      <c r="AV82" t="b">
        <v>1</v>
      </c>
      <c r="AW82" t="b">
        <v>1</v>
      </c>
      <c r="AX82">
        <v>1</v>
      </c>
      <c r="AY82">
        <v>0</v>
      </c>
      <c r="AZ82">
        <v>1</v>
      </c>
      <c r="BA82">
        <v>0</v>
      </c>
      <c r="BB82">
        <v>1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1</v>
      </c>
      <c r="BT82">
        <v>0</v>
      </c>
      <c r="BU82">
        <v>1</v>
      </c>
      <c r="BV82">
        <v>0</v>
      </c>
      <c r="BW82">
        <v>1</v>
      </c>
      <c r="BX82">
        <v>0</v>
      </c>
      <c r="BY82">
        <v>0</v>
      </c>
      <c r="BZ82">
        <v>1</v>
      </c>
    </row>
    <row r="83" spans="1:78" x14ac:dyDescent="0.2">
      <c r="A83">
        <v>5</v>
      </c>
      <c r="B83">
        <v>914</v>
      </c>
      <c r="C83" t="s">
        <v>19</v>
      </c>
      <c r="D83">
        <v>6</v>
      </c>
      <c r="E83">
        <v>160</v>
      </c>
      <c r="F83">
        <v>3</v>
      </c>
      <c r="G83">
        <v>7</v>
      </c>
      <c r="H83" s="2">
        <v>1.1599999999999999</v>
      </c>
      <c r="I83" s="1"/>
      <c r="J83">
        <v>1</v>
      </c>
      <c r="K83">
        <v>0</v>
      </c>
      <c r="L83">
        <v>0</v>
      </c>
      <c r="M83">
        <v>0</v>
      </c>
      <c r="N83">
        <v>0</v>
      </c>
      <c r="O83">
        <v>0</v>
      </c>
      <c r="P83">
        <v>1</v>
      </c>
      <c r="Q83">
        <v>0</v>
      </c>
      <c r="R83">
        <v>0</v>
      </c>
      <c r="S83">
        <v>0</v>
      </c>
      <c r="T83">
        <v>0</v>
      </c>
      <c r="U83">
        <v>0</v>
      </c>
      <c r="V83">
        <v>1</v>
      </c>
      <c r="W83">
        <v>0</v>
      </c>
      <c r="X83">
        <v>1</v>
      </c>
      <c r="Y83">
        <v>0</v>
      </c>
      <c r="Z83">
        <v>0</v>
      </c>
      <c r="AA83">
        <v>19</v>
      </c>
      <c r="AB83">
        <v>250</v>
      </c>
      <c r="AC83">
        <v>190</v>
      </c>
      <c r="AD83">
        <v>-30</v>
      </c>
      <c r="AE83">
        <v>-90</v>
      </c>
      <c r="AF83">
        <v>30</v>
      </c>
      <c r="AG83">
        <v>90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 t="b">
        <v>0</v>
      </c>
      <c r="AV83" t="b">
        <v>0</v>
      </c>
      <c r="AW83" t="b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1</v>
      </c>
      <c r="BT83">
        <v>0</v>
      </c>
      <c r="BU83">
        <v>1</v>
      </c>
      <c r="BV83">
        <v>0</v>
      </c>
      <c r="BW83">
        <v>1</v>
      </c>
      <c r="BX83">
        <v>0</v>
      </c>
      <c r="BY83">
        <v>0</v>
      </c>
      <c r="BZ83">
        <v>1</v>
      </c>
    </row>
    <row r="84" spans="1:78" x14ac:dyDescent="0.2">
      <c r="A84">
        <v>5</v>
      </c>
      <c r="B84">
        <v>914</v>
      </c>
      <c r="C84" t="s">
        <v>19</v>
      </c>
      <c r="D84">
        <v>7</v>
      </c>
      <c r="E84">
        <v>180</v>
      </c>
      <c r="F84">
        <v>3</v>
      </c>
      <c r="G84">
        <v>7</v>
      </c>
      <c r="H84" s="2">
        <v>1.1599999999999999</v>
      </c>
      <c r="I84" s="1"/>
      <c r="J84">
        <v>1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1</v>
      </c>
      <c r="R84">
        <v>0</v>
      </c>
      <c r="S84">
        <v>0</v>
      </c>
      <c r="T84">
        <v>0</v>
      </c>
      <c r="U84">
        <v>0</v>
      </c>
      <c r="V84">
        <v>1</v>
      </c>
      <c r="W84">
        <v>0</v>
      </c>
      <c r="X84">
        <v>1</v>
      </c>
      <c r="Y84">
        <v>0</v>
      </c>
      <c r="Z84">
        <v>0</v>
      </c>
      <c r="AA84">
        <v>321</v>
      </c>
      <c r="AB84">
        <v>19</v>
      </c>
      <c r="AC84">
        <v>160</v>
      </c>
      <c r="AD84">
        <v>20</v>
      </c>
      <c r="AE84">
        <v>161</v>
      </c>
      <c r="AF84">
        <v>20</v>
      </c>
      <c r="AG84">
        <v>161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1</v>
      </c>
      <c r="AO84">
        <v>0</v>
      </c>
      <c r="AP84">
        <v>1</v>
      </c>
      <c r="AQ84">
        <v>0</v>
      </c>
      <c r="AR84">
        <v>1</v>
      </c>
      <c r="AS84">
        <v>0</v>
      </c>
      <c r="AT84">
        <v>0</v>
      </c>
      <c r="AU84" t="b">
        <v>0</v>
      </c>
      <c r="AV84" t="b">
        <v>0</v>
      </c>
      <c r="AW84" t="b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1</v>
      </c>
      <c r="BT84">
        <v>0</v>
      </c>
      <c r="BU84">
        <v>1</v>
      </c>
      <c r="BV84">
        <v>0</v>
      </c>
      <c r="BW84">
        <v>1</v>
      </c>
      <c r="BX84">
        <v>0</v>
      </c>
      <c r="BY84">
        <v>0</v>
      </c>
      <c r="BZ84">
        <v>1</v>
      </c>
    </row>
    <row r="85" spans="1:78" x14ac:dyDescent="0.2">
      <c r="A85">
        <v>5</v>
      </c>
      <c r="B85">
        <v>914</v>
      </c>
      <c r="C85" t="s">
        <v>19</v>
      </c>
      <c r="D85">
        <v>8</v>
      </c>
      <c r="E85">
        <v>195</v>
      </c>
      <c r="F85">
        <v>3</v>
      </c>
      <c r="G85">
        <v>7</v>
      </c>
      <c r="H85" s="2">
        <v>1.1599999999999999</v>
      </c>
      <c r="I85" s="1"/>
      <c r="J85">
        <v>1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1</v>
      </c>
      <c r="S85">
        <v>0</v>
      </c>
      <c r="T85">
        <v>0</v>
      </c>
      <c r="U85">
        <v>0</v>
      </c>
      <c r="V85">
        <v>1</v>
      </c>
      <c r="W85">
        <v>0</v>
      </c>
      <c r="X85">
        <v>1</v>
      </c>
      <c r="Y85">
        <v>0</v>
      </c>
      <c r="Z85">
        <v>0</v>
      </c>
      <c r="AA85">
        <v>414</v>
      </c>
      <c r="AB85">
        <v>321</v>
      </c>
      <c r="AC85">
        <v>180</v>
      </c>
      <c r="AD85">
        <v>15</v>
      </c>
      <c r="AE85">
        <v>-126</v>
      </c>
      <c r="AF85">
        <v>15</v>
      </c>
      <c r="AG85">
        <v>126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 t="b">
        <v>0</v>
      </c>
      <c r="AV85" t="b">
        <v>1</v>
      </c>
      <c r="AW85" t="b">
        <v>1</v>
      </c>
      <c r="AX85">
        <v>1</v>
      </c>
      <c r="AY85">
        <v>0</v>
      </c>
      <c r="AZ85">
        <v>1</v>
      </c>
      <c r="BA85">
        <v>0</v>
      </c>
      <c r="BB85">
        <v>1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1</v>
      </c>
      <c r="BT85">
        <v>0</v>
      </c>
      <c r="BU85">
        <v>1</v>
      </c>
      <c r="BV85">
        <v>0</v>
      </c>
      <c r="BW85">
        <v>1</v>
      </c>
      <c r="BX85">
        <v>0</v>
      </c>
      <c r="BY85">
        <v>0</v>
      </c>
      <c r="BZ85">
        <v>1</v>
      </c>
    </row>
    <row r="86" spans="1:78" x14ac:dyDescent="0.2">
      <c r="A86">
        <v>5</v>
      </c>
      <c r="B86">
        <v>915</v>
      </c>
      <c r="C86" t="s">
        <v>20</v>
      </c>
      <c r="D86">
        <v>2</v>
      </c>
      <c r="E86">
        <v>400</v>
      </c>
      <c r="F86">
        <v>1</v>
      </c>
      <c r="G86">
        <v>4</v>
      </c>
      <c r="H86" s="2">
        <v>7.11</v>
      </c>
      <c r="I86" s="1"/>
      <c r="J86">
        <v>0</v>
      </c>
      <c r="K86">
        <v>0</v>
      </c>
      <c r="L86">
        <v>1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1</v>
      </c>
      <c r="T86">
        <v>1</v>
      </c>
      <c r="U86">
        <v>0</v>
      </c>
      <c r="V86">
        <v>1</v>
      </c>
      <c r="W86">
        <v>0</v>
      </c>
      <c r="X86">
        <v>1</v>
      </c>
      <c r="Y86">
        <v>0</v>
      </c>
      <c r="Z86">
        <v>0</v>
      </c>
      <c r="AA86">
        <v>152</v>
      </c>
      <c r="AB86">
        <v>423</v>
      </c>
      <c r="AC86">
        <v>300</v>
      </c>
      <c r="AD86">
        <v>100</v>
      </c>
      <c r="AE86">
        <v>-23</v>
      </c>
      <c r="AF86">
        <v>100</v>
      </c>
      <c r="AG86">
        <v>23</v>
      </c>
      <c r="AH86">
        <v>0</v>
      </c>
      <c r="AI86">
        <v>1</v>
      </c>
      <c r="AJ86">
        <v>0</v>
      </c>
      <c r="AK86">
        <v>1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 t="b">
        <v>0</v>
      </c>
      <c r="AV86" t="b">
        <v>1</v>
      </c>
      <c r="AW86" t="b">
        <v>1</v>
      </c>
      <c r="AX86">
        <v>1</v>
      </c>
      <c r="AY86">
        <v>0</v>
      </c>
      <c r="AZ86">
        <v>1</v>
      </c>
      <c r="BA86">
        <v>0</v>
      </c>
      <c r="BB86">
        <v>1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1</v>
      </c>
      <c r="BM86">
        <v>0</v>
      </c>
      <c r="BN86">
        <v>1</v>
      </c>
      <c r="BO86">
        <v>0</v>
      </c>
      <c r="BP86">
        <v>1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1</v>
      </c>
    </row>
    <row r="87" spans="1:78" x14ac:dyDescent="0.2">
      <c r="A87">
        <v>5</v>
      </c>
      <c r="B87">
        <v>915</v>
      </c>
      <c r="C87" t="s">
        <v>20</v>
      </c>
      <c r="D87">
        <v>3</v>
      </c>
      <c r="E87">
        <v>250</v>
      </c>
      <c r="F87">
        <v>1</v>
      </c>
      <c r="G87">
        <v>4</v>
      </c>
      <c r="H87" s="2">
        <v>7.11</v>
      </c>
      <c r="I87" s="1"/>
      <c r="J87">
        <v>0</v>
      </c>
      <c r="K87">
        <v>0</v>
      </c>
      <c r="L87">
        <v>0</v>
      </c>
      <c r="M87">
        <v>1</v>
      </c>
      <c r="N87">
        <v>0</v>
      </c>
      <c r="O87">
        <v>0</v>
      </c>
      <c r="P87">
        <v>0</v>
      </c>
      <c r="Q87">
        <v>0</v>
      </c>
      <c r="R87">
        <v>0</v>
      </c>
      <c r="S87">
        <v>1</v>
      </c>
      <c r="T87">
        <v>1</v>
      </c>
      <c r="U87">
        <v>0</v>
      </c>
      <c r="V87">
        <v>1</v>
      </c>
      <c r="W87">
        <v>0</v>
      </c>
      <c r="X87">
        <v>1</v>
      </c>
      <c r="Y87">
        <v>0</v>
      </c>
      <c r="Z87">
        <v>0</v>
      </c>
      <c r="AA87">
        <v>9</v>
      </c>
      <c r="AB87">
        <v>152</v>
      </c>
      <c r="AC87">
        <v>400</v>
      </c>
      <c r="AD87">
        <v>-150</v>
      </c>
      <c r="AE87">
        <v>98</v>
      </c>
      <c r="AF87">
        <v>150</v>
      </c>
      <c r="AG87">
        <v>98</v>
      </c>
      <c r="AH87">
        <v>0</v>
      </c>
      <c r="AI87">
        <v>1</v>
      </c>
      <c r="AJ87">
        <v>0</v>
      </c>
      <c r="AK87">
        <v>1</v>
      </c>
      <c r="AL87">
        <v>0</v>
      </c>
      <c r="AM87">
        <v>0</v>
      </c>
      <c r="AN87">
        <v>1</v>
      </c>
      <c r="AO87">
        <v>0</v>
      </c>
      <c r="AP87">
        <v>1</v>
      </c>
      <c r="AQ87">
        <v>0</v>
      </c>
      <c r="AR87">
        <v>1</v>
      </c>
      <c r="AS87">
        <v>0</v>
      </c>
      <c r="AT87">
        <v>0</v>
      </c>
      <c r="AU87" t="b">
        <v>1</v>
      </c>
      <c r="AV87" t="b">
        <v>0</v>
      </c>
      <c r="AW87" t="b">
        <v>1</v>
      </c>
      <c r="AX87">
        <v>1</v>
      </c>
      <c r="AY87">
        <v>0</v>
      </c>
      <c r="AZ87">
        <v>1</v>
      </c>
      <c r="BA87">
        <v>0</v>
      </c>
      <c r="BB87">
        <v>1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1</v>
      </c>
      <c r="BM87">
        <v>0</v>
      </c>
      <c r="BN87">
        <v>1</v>
      </c>
      <c r="BO87">
        <v>0</v>
      </c>
      <c r="BP87">
        <v>1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1</v>
      </c>
    </row>
    <row r="88" spans="1:78" x14ac:dyDescent="0.2">
      <c r="A88">
        <v>5</v>
      </c>
      <c r="B88">
        <v>915</v>
      </c>
      <c r="C88" t="s">
        <v>20</v>
      </c>
      <c r="D88">
        <v>4</v>
      </c>
      <c r="E88">
        <v>250</v>
      </c>
      <c r="F88">
        <v>1</v>
      </c>
      <c r="G88">
        <v>4</v>
      </c>
      <c r="H88" s="2">
        <v>7.11</v>
      </c>
      <c r="I88" s="1"/>
      <c r="J88">
        <v>0</v>
      </c>
      <c r="K88">
        <v>0</v>
      </c>
      <c r="L88">
        <v>0</v>
      </c>
      <c r="M88">
        <v>0</v>
      </c>
      <c r="N88">
        <v>1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1</v>
      </c>
      <c r="W88">
        <v>0</v>
      </c>
      <c r="X88">
        <v>1</v>
      </c>
      <c r="Y88">
        <v>0</v>
      </c>
      <c r="Z88">
        <v>0</v>
      </c>
      <c r="AA88">
        <v>269</v>
      </c>
      <c r="AB88">
        <v>9</v>
      </c>
      <c r="AC88">
        <v>250</v>
      </c>
      <c r="AD88">
        <v>0</v>
      </c>
      <c r="AE88">
        <v>241</v>
      </c>
      <c r="AF88">
        <v>0</v>
      </c>
      <c r="AG88">
        <v>241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1</v>
      </c>
      <c r="AO88">
        <v>0</v>
      </c>
      <c r="AP88">
        <v>1</v>
      </c>
      <c r="AQ88">
        <v>0</v>
      </c>
      <c r="AR88">
        <v>1</v>
      </c>
      <c r="AS88">
        <v>0</v>
      </c>
      <c r="AT88">
        <v>0</v>
      </c>
      <c r="AU88" t="b">
        <v>0</v>
      </c>
      <c r="AV88" t="b">
        <v>0</v>
      </c>
      <c r="AW88" t="b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1</v>
      </c>
      <c r="BM88">
        <v>0</v>
      </c>
      <c r="BN88">
        <v>1</v>
      </c>
      <c r="BO88">
        <v>0</v>
      </c>
      <c r="BP88">
        <v>1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1</v>
      </c>
    </row>
    <row r="89" spans="1:78" x14ac:dyDescent="0.2">
      <c r="A89">
        <v>5</v>
      </c>
      <c r="B89">
        <v>915</v>
      </c>
      <c r="C89" t="s">
        <v>20</v>
      </c>
      <c r="D89">
        <v>5</v>
      </c>
      <c r="E89">
        <v>250</v>
      </c>
      <c r="F89">
        <v>1</v>
      </c>
      <c r="G89">
        <v>4</v>
      </c>
      <c r="H89" s="2">
        <v>7.11</v>
      </c>
      <c r="I89" s="1"/>
      <c r="J89">
        <v>0</v>
      </c>
      <c r="K89">
        <v>0</v>
      </c>
      <c r="L89">
        <v>0</v>
      </c>
      <c r="M89">
        <v>0</v>
      </c>
      <c r="N89">
        <v>0</v>
      </c>
      <c r="O89">
        <v>1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1</v>
      </c>
      <c r="W89">
        <v>0</v>
      </c>
      <c r="X89">
        <v>1</v>
      </c>
      <c r="Y89">
        <v>0</v>
      </c>
      <c r="Z89">
        <v>0</v>
      </c>
      <c r="AA89">
        <v>250</v>
      </c>
      <c r="AB89">
        <v>269</v>
      </c>
      <c r="AC89">
        <v>250</v>
      </c>
      <c r="AD89">
        <v>0</v>
      </c>
      <c r="AE89">
        <v>-19</v>
      </c>
      <c r="AF89">
        <v>0</v>
      </c>
      <c r="AG89">
        <v>19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 t="b">
        <v>0</v>
      </c>
      <c r="AV89" t="b">
        <v>0</v>
      </c>
      <c r="AW89" t="b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1</v>
      </c>
      <c r="BM89">
        <v>0</v>
      </c>
      <c r="BN89">
        <v>1</v>
      </c>
      <c r="BO89">
        <v>0</v>
      </c>
      <c r="BP89">
        <v>1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1</v>
      </c>
    </row>
    <row r="90" spans="1:78" x14ac:dyDescent="0.2">
      <c r="A90">
        <v>5</v>
      </c>
      <c r="B90">
        <v>915</v>
      </c>
      <c r="C90" t="s">
        <v>20</v>
      </c>
      <c r="D90">
        <v>6</v>
      </c>
      <c r="E90">
        <v>250</v>
      </c>
      <c r="F90">
        <v>1</v>
      </c>
      <c r="G90">
        <v>4</v>
      </c>
      <c r="H90" s="2">
        <v>7.11</v>
      </c>
      <c r="I90" s="1"/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1</v>
      </c>
      <c r="Q90">
        <v>0</v>
      </c>
      <c r="R90">
        <v>0</v>
      </c>
      <c r="S90">
        <v>0</v>
      </c>
      <c r="T90">
        <v>0</v>
      </c>
      <c r="U90">
        <v>0</v>
      </c>
      <c r="V90">
        <v>1</v>
      </c>
      <c r="W90">
        <v>0</v>
      </c>
      <c r="X90">
        <v>1</v>
      </c>
      <c r="Y90">
        <v>0</v>
      </c>
      <c r="Z90">
        <v>0</v>
      </c>
      <c r="AA90">
        <v>19</v>
      </c>
      <c r="AB90">
        <v>250</v>
      </c>
      <c r="AC90">
        <v>250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 t="b">
        <v>0</v>
      </c>
      <c r="AV90" t="b">
        <v>0</v>
      </c>
      <c r="AW90" t="b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1</v>
      </c>
      <c r="BM90">
        <v>0</v>
      </c>
      <c r="BN90">
        <v>1</v>
      </c>
      <c r="BO90">
        <v>0</v>
      </c>
      <c r="BP90">
        <v>1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1</v>
      </c>
    </row>
    <row r="91" spans="1:78" x14ac:dyDescent="0.2">
      <c r="A91">
        <v>5</v>
      </c>
      <c r="B91">
        <v>915</v>
      </c>
      <c r="C91" t="s">
        <v>20</v>
      </c>
      <c r="D91">
        <v>7</v>
      </c>
      <c r="E91">
        <v>200</v>
      </c>
      <c r="F91">
        <v>1</v>
      </c>
      <c r="G91">
        <v>4</v>
      </c>
      <c r="H91" s="2">
        <v>7.11</v>
      </c>
      <c r="I91" s="1"/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1</v>
      </c>
      <c r="R91">
        <v>0</v>
      </c>
      <c r="S91">
        <v>0</v>
      </c>
      <c r="T91">
        <v>0</v>
      </c>
      <c r="U91">
        <v>0</v>
      </c>
      <c r="V91">
        <v>1</v>
      </c>
      <c r="W91">
        <v>0</v>
      </c>
      <c r="X91">
        <v>1</v>
      </c>
      <c r="Y91">
        <v>0</v>
      </c>
      <c r="Z91">
        <v>0</v>
      </c>
      <c r="AA91">
        <v>321</v>
      </c>
      <c r="AB91">
        <v>19</v>
      </c>
      <c r="AC91">
        <v>250</v>
      </c>
      <c r="AD91">
        <v>-50</v>
      </c>
      <c r="AE91">
        <v>181</v>
      </c>
      <c r="AF91">
        <v>50</v>
      </c>
      <c r="AG91">
        <v>181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1</v>
      </c>
      <c r="AO91">
        <v>0</v>
      </c>
      <c r="AP91">
        <v>1</v>
      </c>
      <c r="AQ91">
        <v>0</v>
      </c>
      <c r="AR91">
        <v>1</v>
      </c>
      <c r="AS91">
        <v>0</v>
      </c>
      <c r="AT91">
        <v>0</v>
      </c>
      <c r="AU91" t="b">
        <v>1</v>
      </c>
      <c r="AV91" t="b">
        <v>0</v>
      </c>
      <c r="AW91" t="b">
        <v>1</v>
      </c>
      <c r="AX91">
        <v>1</v>
      </c>
      <c r="AY91">
        <v>0</v>
      </c>
      <c r="AZ91">
        <v>1</v>
      </c>
      <c r="BA91">
        <v>0</v>
      </c>
      <c r="BB91">
        <v>1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1</v>
      </c>
      <c r="BM91">
        <v>0</v>
      </c>
      <c r="BN91">
        <v>1</v>
      </c>
      <c r="BO91">
        <v>0</v>
      </c>
      <c r="BP91">
        <v>1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1</v>
      </c>
    </row>
    <row r="92" spans="1:78" x14ac:dyDescent="0.2">
      <c r="A92">
        <v>5</v>
      </c>
      <c r="B92">
        <v>915</v>
      </c>
      <c r="C92" t="s">
        <v>20</v>
      </c>
      <c r="D92">
        <v>8</v>
      </c>
      <c r="E92">
        <v>250</v>
      </c>
      <c r="F92">
        <v>1</v>
      </c>
      <c r="G92">
        <v>4</v>
      </c>
      <c r="H92" s="2">
        <v>7.11</v>
      </c>
      <c r="I92" s="1"/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1</v>
      </c>
      <c r="S92">
        <v>0</v>
      </c>
      <c r="T92">
        <v>0</v>
      </c>
      <c r="U92">
        <v>0</v>
      </c>
      <c r="V92">
        <v>1</v>
      </c>
      <c r="W92">
        <v>0</v>
      </c>
      <c r="X92">
        <v>1</v>
      </c>
      <c r="Y92">
        <v>0</v>
      </c>
      <c r="Z92">
        <v>0</v>
      </c>
      <c r="AA92">
        <v>414</v>
      </c>
      <c r="AB92">
        <v>321</v>
      </c>
      <c r="AC92">
        <v>200</v>
      </c>
      <c r="AD92">
        <v>50</v>
      </c>
      <c r="AE92">
        <v>-71</v>
      </c>
      <c r="AF92">
        <v>50</v>
      </c>
      <c r="AG92">
        <v>71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 t="b">
        <v>0</v>
      </c>
      <c r="AV92" t="b">
        <v>1</v>
      </c>
      <c r="AW92" t="b">
        <v>1</v>
      </c>
      <c r="AX92">
        <v>1</v>
      </c>
      <c r="AY92">
        <v>0</v>
      </c>
      <c r="AZ92">
        <v>1</v>
      </c>
      <c r="BA92">
        <v>0</v>
      </c>
      <c r="BB92">
        <v>1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1</v>
      </c>
      <c r="BM92">
        <v>0</v>
      </c>
      <c r="BN92">
        <v>1</v>
      </c>
      <c r="BO92">
        <v>0</v>
      </c>
      <c r="BP92">
        <v>1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1</v>
      </c>
    </row>
    <row r="93" spans="1:78" x14ac:dyDescent="0.2">
      <c r="A93">
        <v>5</v>
      </c>
      <c r="B93">
        <v>916</v>
      </c>
      <c r="C93" t="s">
        <v>21</v>
      </c>
      <c r="D93">
        <v>2</v>
      </c>
      <c r="E93">
        <v>100</v>
      </c>
      <c r="F93">
        <v>1</v>
      </c>
      <c r="G93">
        <v>4</v>
      </c>
      <c r="H93" s="2">
        <v>2.21</v>
      </c>
      <c r="I93" s="1"/>
      <c r="J93">
        <v>0</v>
      </c>
      <c r="K93">
        <v>0</v>
      </c>
      <c r="L93">
        <v>1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1</v>
      </c>
      <c r="T93">
        <v>1</v>
      </c>
      <c r="U93">
        <v>0</v>
      </c>
      <c r="V93">
        <v>1</v>
      </c>
      <c r="W93">
        <v>0</v>
      </c>
      <c r="X93">
        <v>1</v>
      </c>
      <c r="Y93">
        <v>0</v>
      </c>
      <c r="Z93">
        <v>0</v>
      </c>
      <c r="AA93">
        <v>152</v>
      </c>
      <c r="AB93">
        <v>423</v>
      </c>
      <c r="AC93">
        <v>50</v>
      </c>
      <c r="AD93">
        <v>50</v>
      </c>
      <c r="AE93">
        <v>-323</v>
      </c>
      <c r="AF93">
        <v>50</v>
      </c>
      <c r="AG93">
        <v>323</v>
      </c>
      <c r="AH93">
        <v>0</v>
      </c>
      <c r="AI93">
        <v>1</v>
      </c>
      <c r="AJ93">
        <v>0</v>
      </c>
      <c r="AK93">
        <v>1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 t="b">
        <v>0</v>
      </c>
      <c r="AV93" t="b">
        <v>1</v>
      </c>
      <c r="AW93" t="b">
        <v>1</v>
      </c>
      <c r="AX93">
        <v>1</v>
      </c>
      <c r="AY93">
        <v>0</v>
      </c>
      <c r="AZ93">
        <v>1</v>
      </c>
      <c r="BA93">
        <v>0</v>
      </c>
      <c r="BB93">
        <v>1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1</v>
      </c>
      <c r="BM93">
        <v>0</v>
      </c>
      <c r="BN93">
        <v>1</v>
      </c>
      <c r="BO93">
        <v>0</v>
      </c>
      <c r="BP93">
        <v>1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1</v>
      </c>
    </row>
    <row r="94" spans="1:78" x14ac:dyDescent="0.2">
      <c r="A94">
        <v>5</v>
      </c>
      <c r="B94">
        <v>916</v>
      </c>
      <c r="C94" t="s">
        <v>21</v>
      </c>
      <c r="D94">
        <v>3</v>
      </c>
      <c r="E94">
        <v>50</v>
      </c>
      <c r="F94">
        <v>1</v>
      </c>
      <c r="G94">
        <v>4</v>
      </c>
      <c r="H94" s="2">
        <v>2.21</v>
      </c>
      <c r="I94" s="1"/>
      <c r="J94">
        <v>0</v>
      </c>
      <c r="K94">
        <v>0</v>
      </c>
      <c r="L94">
        <v>0</v>
      </c>
      <c r="M94">
        <v>1</v>
      </c>
      <c r="N94">
        <v>0</v>
      </c>
      <c r="O94">
        <v>0</v>
      </c>
      <c r="P94">
        <v>0</v>
      </c>
      <c r="Q94">
        <v>0</v>
      </c>
      <c r="R94">
        <v>0</v>
      </c>
      <c r="S94">
        <v>1</v>
      </c>
      <c r="T94">
        <v>1</v>
      </c>
      <c r="U94">
        <v>0</v>
      </c>
      <c r="V94">
        <v>1</v>
      </c>
      <c r="W94">
        <v>0</v>
      </c>
      <c r="X94">
        <v>1</v>
      </c>
      <c r="Y94">
        <v>0</v>
      </c>
      <c r="Z94">
        <v>0</v>
      </c>
      <c r="AA94">
        <v>9</v>
      </c>
      <c r="AB94">
        <v>152</v>
      </c>
      <c r="AC94">
        <v>100</v>
      </c>
      <c r="AD94">
        <v>-50</v>
      </c>
      <c r="AE94">
        <v>-102</v>
      </c>
      <c r="AF94">
        <v>50</v>
      </c>
      <c r="AG94">
        <v>102</v>
      </c>
      <c r="AH94">
        <v>0</v>
      </c>
      <c r="AI94">
        <v>1</v>
      </c>
      <c r="AJ94">
        <v>0</v>
      </c>
      <c r="AK94">
        <v>1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 t="b">
        <v>0</v>
      </c>
      <c r="AV94" t="b">
        <v>0</v>
      </c>
      <c r="AW94" t="b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1</v>
      </c>
      <c r="BM94">
        <v>0</v>
      </c>
      <c r="BN94">
        <v>1</v>
      </c>
      <c r="BO94">
        <v>0</v>
      </c>
      <c r="BP94">
        <v>1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1</v>
      </c>
    </row>
    <row r="95" spans="1:78" x14ac:dyDescent="0.2">
      <c r="A95">
        <v>5</v>
      </c>
      <c r="B95">
        <v>916</v>
      </c>
      <c r="C95" t="s">
        <v>21</v>
      </c>
      <c r="D95">
        <v>4</v>
      </c>
      <c r="E95">
        <v>10</v>
      </c>
      <c r="F95">
        <v>1</v>
      </c>
      <c r="G95">
        <v>4</v>
      </c>
      <c r="H95" s="2">
        <v>2.21</v>
      </c>
      <c r="I95" s="1"/>
      <c r="J95">
        <v>0</v>
      </c>
      <c r="K95">
        <v>0</v>
      </c>
      <c r="L95">
        <v>0</v>
      </c>
      <c r="M95">
        <v>0</v>
      </c>
      <c r="N95">
        <v>1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1</v>
      </c>
      <c r="W95">
        <v>0</v>
      </c>
      <c r="X95">
        <v>1</v>
      </c>
      <c r="Y95">
        <v>0</v>
      </c>
      <c r="Z95">
        <v>0</v>
      </c>
      <c r="AA95">
        <v>269</v>
      </c>
      <c r="AB95">
        <v>9</v>
      </c>
      <c r="AC95">
        <v>50</v>
      </c>
      <c r="AD95">
        <v>-40</v>
      </c>
      <c r="AE95">
        <v>1</v>
      </c>
      <c r="AF95">
        <v>40</v>
      </c>
      <c r="AG95">
        <v>1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1</v>
      </c>
      <c r="AO95">
        <v>0</v>
      </c>
      <c r="AP95">
        <v>1</v>
      </c>
      <c r="AQ95">
        <v>0</v>
      </c>
      <c r="AR95">
        <v>1</v>
      </c>
      <c r="AS95">
        <v>0</v>
      </c>
      <c r="AT95">
        <v>0</v>
      </c>
      <c r="AU95" t="b">
        <v>1</v>
      </c>
      <c r="AV95" t="b">
        <v>0</v>
      </c>
      <c r="AW95" t="b">
        <v>1</v>
      </c>
      <c r="AX95">
        <v>1</v>
      </c>
      <c r="AY95">
        <v>0</v>
      </c>
      <c r="AZ95">
        <v>1</v>
      </c>
      <c r="BA95">
        <v>0</v>
      </c>
      <c r="BB95">
        <v>1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1</v>
      </c>
      <c r="BM95">
        <v>0</v>
      </c>
      <c r="BN95">
        <v>1</v>
      </c>
      <c r="BO95">
        <v>0</v>
      </c>
      <c r="BP95">
        <v>1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1</v>
      </c>
    </row>
    <row r="96" spans="1:78" x14ac:dyDescent="0.2">
      <c r="A96">
        <v>5</v>
      </c>
      <c r="B96">
        <v>916</v>
      </c>
      <c r="C96" t="s">
        <v>21</v>
      </c>
      <c r="D96">
        <v>5</v>
      </c>
      <c r="E96">
        <v>50</v>
      </c>
      <c r="F96">
        <v>1</v>
      </c>
      <c r="G96">
        <v>4</v>
      </c>
      <c r="H96" s="2">
        <v>2.21</v>
      </c>
      <c r="I96" s="1"/>
      <c r="J96">
        <v>0</v>
      </c>
      <c r="K96">
        <v>0</v>
      </c>
      <c r="L96">
        <v>0</v>
      </c>
      <c r="M96">
        <v>0</v>
      </c>
      <c r="N96">
        <v>0</v>
      </c>
      <c r="O96">
        <v>1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1</v>
      </c>
      <c r="W96">
        <v>0</v>
      </c>
      <c r="X96">
        <v>1</v>
      </c>
      <c r="Y96">
        <v>0</v>
      </c>
      <c r="Z96">
        <v>0</v>
      </c>
      <c r="AA96">
        <v>250</v>
      </c>
      <c r="AB96">
        <v>269</v>
      </c>
      <c r="AC96">
        <v>10</v>
      </c>
      <c r="AD96">
        <v>40</v>
      </c>
      <c r="AE96">
        <v>-219</v>
      </c>
      <c r="AF96">
        <v>40</v>
      </c>
      <c r="AG96">
        <v>219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 t="b">
        <v>0</v>
      </c>
      <c r="AV96" t="b">
        <v>1</v>
      </c>
      <c r="AW96" t="b">
        <v>1</v>
      </c>
      <c r="AX96">
        <v>1</v>
      </c>
      <c r="AY96">
        <v>0</v>
      </c>
      <c r="AZ96">
        <v>1</v>
      </c>
      <c r="BA96">
        <v>0</v>
      </c>
      <c r="BB96">
        <v>1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1</v>
      </c>
      <c r="BM96">
        <v>0</v>
      </c>
      <c r="BN96">
        <v>1</v>
      </c>
      <c r="BO96">
        <v>0</v>
      </c>
      <c r="BP96">
        <v>1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1</v>
      </c>
    </row>
    <row r="97" spans="1:78" x14ac:dyDescent="0.2">
      <c r="A97">
        <v>5</v>
      </c>
      <c r="B97">
        <v>916</v>
      </c>
      <c r="C97" t="s">
        <v>21</v>
      </c>
      <c r="D97">
        <v>6</v>
      </c>
      <c r="E97">
        <v>10</v>
      </c>
      <c r="F97">
        <v>1</v>
      </c>
      <c r="G97">
        <v>4</v>
      </c>
      <c r="H97" s="2">
        <v>2.21</v>
      </c>
      <c r="I97" s="1"/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1</v>
      </c>
      <c r="Q97">
        <v>0</v>
      </c>
      <c r="R97">
        <v>0</v>
      </c>
      <c r="S97">
        <v>0</v>
      </c>
      <c r="T97">
        <v>0</v>
      </c>
      <c r="U97">
        <v>0</v>
      </c>
      <c r="V97">
        <v>1</v>
      </c>
      <c r="W97">
        <v>0</v>
      </c>
      <c r="X97">
        <v>1</v>
      </c>
      <c r="Y97">
        <v>0</v>
      </c>
      <c r="Z97">
        <v>0</v>
      </c>
      <c r="AA97">
        <v>19</v>
      </c>
      <c r="AB97">
        <v>250</v>
      </c>
      <c r="AC97">
        <v>50</v>
      </c>
      <c r="AD97">
        <v>-40</v>
      </c>
      <c r="AE97">
        <v>-240</v>
      </c>
      <c r="AF97">
        <v>40</v>
      </c>
      <c r="AG97">
        <v>240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 t="b">
        <v>0</v>
      </c>
      <c r="AV97" t="b">
        <v>0</v>
      </c>
      <c r="AW97" t="b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1</v>
      </c>
      <c r="BM97">
        <v>0</v>
      </c>
      <c r="BN97">
        <v>1</v>
      </c>
      <c r="BO97">
        <v>0</v>
      </c>
      <c r="BP97">
        <v>1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0</v>
      </c>
      <c r="BZ97">
        <v>1</v>
      </c>
    </row>
    <row r="98" spans="1:78" x14ac:dyDescent="0.2">
      <c r="A98">
        <v>5</v>
      </c>
      <c r="B98">
        <v>916</v>
      </c>
      <c r="C98" t="s">
        <v>21</v>
      </c>
      <c r="D98">
        <v>7</v>
      </c>
      <c r="E98">
        <v>100</v>
      </c>
      <c r="F98">
        <v>1</v>
      </c>
      <c r="G98">
        <v>4</v>
      </c>
      <c r="H98" s="2">
        <v>2.21</v>
      </c>
      <c r="I98" s="1"/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1</v>
      </c>
      <c r="R98">
        <v>0</v>
      </c>
      <c r="S98">
        <v>0</v>
      </c>
      <c r="T98">
        <v>0</v>
      </c>
      <c r="U98">
        <v>0</v>
      </c>
      <c r="V98">
        <v>1</v>
      </c>
      <c r="W98">
        <v>0</v>
      </c>
      <c r="X98">
        <v>1</v>
      </c>
      <c r="Y98">
        <v>0</v>
      </c>
      <c r="Z98">
        <v>0</v>
      </c>
      <c r="AA98">
        <v>321</v>
      </c>
      <c r="AB98">
        <v>19</v>
      </c>
      <c r="AC98">
        <v>10</v>
      </c>
      <c r="AD98">
        <v>90</v>
      </c>
      <c r="AE98">
        <v>81</v>
      </c>
      <c r="AF98">
        <v>90</v>
      </c>
      <c r="AG98">
        <v>81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 t="b">
        <v>0</v>
      </c>
      <c r="AV98" t="b">
        <v>1</v>
      </c>
      <c r="AW98" t="b">
        <v>1</v>
      </c>
      <c r="AX98">
        <v>1</v>
      </c>
      <c r="AY98">
        <v>0</v>
      </c>
      <c r="AZ98">
        <v>1</v>
      </c>
      <c r="BA98">
        <v>0</v>
      </c>
      <c r="BB98">
        <v>1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1</v>
      </c>
      <c r="BM98">
        <v>0</v>
      </c>
      <c r="BN98">
        <v>1</v>
      </c>
      <c r="BO98">
        <v>0</v>
      </c>
      <c r="BP98">
        <v>1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0</v>
      </c>
      <c r="BZ98">
        <v>1</v>
      </c>
    </row>
    <row r="99" spans="1:78" x14ac:dyDescent="0.2">
      <c r="A99">
        <v>5</v>
      </c>
      <c r="B99">
        <v>916</v>
      </c>
      <c r="C99" t="s">
        <v>21</v>
      </c>
      <c r="D99">
        <v>8</v>
      </c>
      <c r="E99">
        <v>50</v>
      </c>
      <c r="F99">
        <v>1</v>
      </c>
      <c r="G99">
        <v>4</v>
      </c>
      <c r="H99" s="2">
        <v>2.21</v>
      </c>
      <c r="I99" s="1"/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1</v>
      </c>
      <c r="S99">
        <v>0</v>
      </c>
      <c r="T99">
        <v>0</v>
      </c>
      <c r="U99">
        <v>0</v>
      </c>
      <c r="V99">
        <v>1</v>
      </c>
      <c r="W99">
        <v>0</v>
      </c>
      <c r="X99">
        <v>1</v>
      </c>
      <c r="Y99">
        <v>0</v>
      </c>
      <c r="Z99">
        <v>0</v>
      </c>
      <c r="AA99">
        <v>414</v>
      </c>
      <c r="AB99">
        <v>321</v>
      </c>
      <c r="AC99">
        <v>100</v>
      </c>
      <c r="AD99">
        <v>-50</v>
      </c>
      <c r="AE99">
        <v>-271</v>
      </c>
      <c r="AF99">
        <v>50</v>
      </c>
      <c r="AG99">
        <v>271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 t="b">
        <v>0</v>
      </c>
      <c r="AV99" t="b">
        <v>0</v>
      </c>
      <c r="AW99" t="b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1</v>
      </c>
      <c r="BM99">
        <v>0</v>
      </c>
      <c r="BN99">
        <v>1</v>
      </c>
      <c r="BO99">
        <v>0</v>
      </c>
      <c r="BP99">
        <v>1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0</v>
      </c>
      <c r="BZ99">
        <v>1</v>
      </c>
    </row>
    <row r="100" spans="1:78" x14ac:dyDescent="0.2">
      <c r="A100">
        <v>5</v>
      </c>
      <c r="B100">
        <v>917</v>
      </c>
      <c r="C100" t="s">
        <v>22</v>
      </c>
      <c r="D100">
        <v>2</v>
      </c>
      <c r="E100">
        <v>400</v>
      </c>
      <c r="F100">
        <v>3</v>
      </c>
      <c r="G100">
        <v>6</v>
      </c>
      <c r="H100" s="2">
        <v>64</v>
      </c>
      <c r="I100" s="1"/>
      <c r="J100">
        <v>1</v>
      </c>
      <c r="K100">
        <v>0</v>
      </c>
      <c r="L100">
        <v>1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1</v>
      </c>
      <c r="T100">
        <v>1</v>
      </c>
      <c r="U100">
        <v>0</v>
      </c>
      <c r="V100">
        <v>1</v>
      </c>
      <c r="W100">
        <v>0</v>
      </c>
      <c r="X100">
        <v>1</v>
      </c>
      <c r="Y100">
        <v>0</v>
      </c>
      <c r="Z100">
        <v>0</v>
      </c>
      <c r="AA100">
        <v>152</v>
      </c>
      <c r="AB100">
        <v>423</v>
      </c>
      <c r="AC100">
        <v>300</v>
      </c>
      <c r="AD100">
        <v>100</v>
      </c>
      <c r="AE100">
        <v>-23</v>
      </c>
      <c r="AF100">
        <v>100</v>
      </c>
      <c r="AG100">
        <v>23</v>
      </c>
      <c r="AH100">
        <v>0</v>
      </c>
      <c r="AI100">
        <v>1</v>
      </c>
      <c r="AJ100">
        <v>0</v>
      </c>
      <c r="AK100">
        <v>1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 t="b">
        <v>0</v>
      </c>
      <c r="AV100" t="b">
        <v>1</v>
      </c>
      <c r="AW100" t="b">
        <v>1</v>
      </c>
      <c r="AX100">
        <v>1</v>
      </c>
      <c r="AY100">
        <v>0</v>
      </c>
      <c r="AZ100">
        <v>1</v>
      </c>
      <c r="BA100">
        <v>0</v>
      </c>
      <c r="BB100">
        <v>1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1</v>
      </c>
      <c r="BT100">
        <v>0</v>
      </c>
      <c r="BU100">
        <v>1</v>
      </c>
      <c r="BV100">
        <v>0</v>
      </c>
      <c r="BW100">
        <v>1</v>
      </c>
      <c r="BX100">
        <v>0</v>
      </c>
      <c r="BY100">
        <v>0</v>
      </c>
      <c r="BZ100">
        <v>1</v>
      </c>
    </row>
    <row r="101" spans="1:78" x14ac:dyDescent="0.2">
      <c r="A101">
        <v>5</v>
      </c>
      <c r="B101">
        <v>917</v>
      </c>
      <c r="C101" t="s">
        <v>22</v>
      </c>
      <c r="D101">
        <v>3</v>
      </c>
      <c r="E101">
        <v>300</v>
      </c>
      <c r="F101">
        <v>3</v>
      </c>
      <c r="G101">
        <v>6</v>
      </c>
      <c r="H101" s="2">
        <v>64</v>
      </c>
      <c r="I101" s="1"/>
      <c r="J101">
        <v>1</v>
      </c>
      <c r="K101">
        <v>0</v>
      </c>
      <c r="L101">
        <v>0</v>
      </c>
      <c r="M101">
        <v>1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1</v>
      </c>
      <c r="T101">
        <v>1</v>
      </c>
      <c r="U101">
        <v>0</v>
      </c>
      <c r="V101">
        <v>1</v>
      </c>
      <c r="W101">
        <v>0</v>
      </c>
      <c r="X101">
        <v>1</v>
      </c>
      <c r="Y101">
        <v>0</v>
      </c>
      <c r="Z101">
        <v>0</v>
      </c>
      <c r="AA101">
        <v>9</v>
      </c>
      <c r="AB101">
        <v>152</v>
      </c>
      <c r="AC101">
        <v>400</v>
      </c>
      <c r="AD101">
        <v>-100</v>
      </c>
      <c r="AE101">
        <v>148</v>
      </c>
      <c r="AF101">
        <v>100</v>
      </c>
      <c r="AG101">
        <v>148</v>
      </c>
      <c r="AH101">
        <v>0</v>
      </c>
      <c r="AI101">
        <v>1</v>
      </c>
      <c r="AJ101">
        <v>0</v>
      </c>
      <c r="AK101">
        <v>1</v>
      </c>
      <c r="AL101">
        <v>0</v>
      </c>
      <c r="AM101">
        <v>0</v>
      </c>
      <c r="AN101">
        <v>1</v>
      </c>
      <c r="AO101">
        <v>0</v>
      </c>
      <c r="AP101">
        <v>1</v>
      </c>
      <c r="AQ101">
        <v>0</v>
      </c>
      <c r="AR101">
        <v>1</v>
      </c>
      <c r="AS101">
        <v>0</v>
      </c>
      <c r="AT101">
        <v>0</v>
      </c>
      <c r="AU101" t="b">
        <v>1</v>
      </c>
      <c r="AV101" t="b">
        <v>0</v>
      </c>
      <c r="AW101" t="b">
        <v>1</v>
      </c>
      <c r="AX101">
        <v>1</v>
      </c>
      <c r="AY101">
        <v>0</v>
      </c>
      <c r="AZ101">
        <v>1</v>
      </c>
      <c r="BA101">
        <v>0</v>
      </c>
      <c r="BB101">
        <v>1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1</v>
      </c>
      <c r="BT101">
        <v>0</v>
      </c>
      <c r="BU101">
        <v>1</v>
      </c>
      <c r="BV101">
        <v>0</v>
      </c>
      <c r="BW101">
        <v>1</v>
      </c>
      <c r="BX101">
        <v>0</v>
      </c>
      <c r="BY101">
        <v>0</v>
      </c>
      <c r="BZ101">
        <v>1</v>
      </c>
    </row>
    <row r="102" spans="1:78" x14ac:dyDescent="0.2">
      <c r="A102">
        <v>5</v>
      </c>
      <c r="B102">
        <v>917</v>
      </c>
      <c r="C102" t="s">
        <v>22</v>
      </c>
      <c r="D102">
        <v>4</v>
      </c>
      <c r="E102">
        <v>250</v>
      </c>
      <c r="F102">
        <v>3</v>
      </c>
      <c r="G102">
        <v>6</v>
      </c>
      <c r="H102" s="2">
        <v>64</v>
      </c>
      <c r="I102" s="1"/>
      <c r="J102">
        <v>1</v>
      </c>
      <c r="K102">
        <v>0</v>
      </c>
      <c r="L102">
        <v>0</v>
      </c>
      <c r="M102">
        <v>0</v>
      </c>
      <c r="N102">
        <v>1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1</v>
      </c>
      <c r="W102">
        <v>0</v>
      </c>
      <c r="X102">
        <v>1</v>
      </c>
      <c r="Y102">
        <v>0</v>
      </c>
      <c r="Z102">
        <v>0</v>
      </c>
      <c r="AA102">
        <v>269</v>
      </c>
      <c r="AB102">
        <v>9</v>
      </c>
      <c r="AC102">
        <v>300</v>
      </c>
      <c r="AD102">
        <v>-50</v>
      </c>
      <c r="AE102">
        <v>241</v>
      </c>
      <c r="AF102">
        <v>50</v>
      </c>
      <c r="AG102">
        <v>241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1</v>
      </c>
      <c r="AO102">
        <v>0</v>
      </c>
      <c r="AP102">
        <v>1</v>
      </c>
      <c r="AQ102">
        <v>0</v>
      </c>
      <c r="AR102">
        <v>1</v>
      </c>
      <c r="AS102">
        <v>0</v>
      </c>
      <c r="AT102">
        <v>0</v>
      </c>
      <c r="AU102" t="b">
        <v>1</v>
      </c>
      <c r="AV102" t="b">
        <v>0</v>
      </c>
      <c r="AW102" t="b">
        <v>1</v>
      </c>
      <c r="AX102">
        <v>1</v>
      </c>
      <c r="AY102">
        <v>0</v>
      </c>
      <c r="AZ102">
        <v>1</v>
      </c>
      <c r="BA102">
        <v>0</v>
      </c>
      <c r="BB102">
        <v>1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1</v>
      </c>
      <c r="BT102">
        <v>0</v>
      </c>
      <c r="BU102">
        <v>1</v>
      </c>
      <c r="BV102">
        <v>0</v>
      </c>
      <c r="BW102">
        <v>1</v>
      </c>
      <c r="BX102">
        <v>0</v>
      </c>
      <c r="BY102">
        <v>0</v>
      </c>
      <c r="BZ102">
        <v>1</v>
      </c>
    </row>
    <row r="103" spans="1:78" x14ac:dyDescent="0.2">
      <c r="A103">
        <v>5</v>
      </c>
      <c r="B103">
        <v>917</v>
      </c>
      <c r="C103" t="s">
        <v>22</v>
      </c>
      <c r="D103">
        <v>5</v>
      </c>
      <c r="E103">
        <v>250</v>
      </c>
      <c r="F103">
        <v>3</v>
      </c>
      <c r="G103">
        <v>6</v>
      </c>
      <c r="H103" s="2">
        <v>64</v>
      </c>
      <c r="I103" s="1"/>
      <c r="J103">
        <v>1</v>
      </c>
      <c r="K103">
        <v>0</v>
      </c>
      <c r="L103">
        <v>0</v>
      </c>
      <c r="M103">
        <v>0</v>
      </c>
      <c r="N103">
        <v>0</v>
      </c>
      <c r="O103">
        <v>1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1</v>
      </c>
      <c r="W103">
        <v>0</v>
      </c>
      <c r="X103">
        <v>1</v>
      </c>
      <c r="Y103">
        <v>0</v>
      </c>
      <c r="Z103">
        <v>0</v>
      </c>
      <c r="AA103">
        <v>250</v>
      </c>
      <c r="AB103">
        <v>269</v>
      </c>
      <c r="AC103">
        <v>250</v>
      </c>
      <c r="AD103">
        <v>0</v>
      </c>
      <c r="AE103">
        <v>-19</v>
      </c>
      <c r="AF103">
        <v>0</v>
      </c>
      <c r="AG103">
        <v>19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 t="b">
        <v>0</v>
      </c>
      <c r="AV103" t="b">
        <v>0</v>
      </c>
      <c r="AW103" t="b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1</v>
      </c>
      <c r="BT103">
        <v>0</v>
      </c>
      <c r="BU103">
        <v>1</v>
      </c>
      <c r="BV103">
        <v>0</v>
      </c>
      <c r="BW103">
        <v>1</v>
      </c>
      <c r="BX103">
        <v>0</v>
      </c>
      <c r="BY103">
        <v>0</v>
      </c>
      <c r="BZ103">
        <v>1</v>
      </c>
    </row>
    <row r="104" spans="1:78" x14ac:dyDescent="0.2">
      <c r="A104">
        <v>5</v>
      </c>
      <c r="B104">
        <v>917</v>
      </c>
      <c r="C104" t="s">
        <v>22</v>
      </c>
      <c r="D104">
        <v>6</v>
      </c>
      <c r="E104">
        <v>260</v>
      </c>
      <c r="F104">
        <v>3</v>
      </c>
      <c r="G104">
        <v>6</v>
      </c>
      <c r="H104" s="2">
        <v>64</v>
      </c>
      <c r="I104" s="1"/>
      <c r="J104">
        <v>1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1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1</v>
      </c>
      <c r="W104">
        <v>0</v>
      </c>
      <c r="X104">
        <v>1</v>
      </c>
      <c r="Y104">
        <v>0</v>
      </c>
      <c r="Z104">
        <v>0</v>
      </c>
      <c r="AA104">
        <v>19</v>
      </c>
      <c r="AB104">
        <v>250</v>
      </c>
      <c r="AC104">
        <v>250</v>
      </c>
      <c r="AD104">
        <v>10</v>
      </c>
      <c r="AE104">
        <v>10</v>
      </c>
      <c r="AF104">
        <v>10</v>
      </c>
      <c r="AG104">
        <v>10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 t="b">
        <v>0</v>
      </c>
      <c r="AV104" t="b">
        <v>1</v>
      </c>
      <c r="AW104" t="b">
        <v>1</v>
      </c>
      <c r="AX104">
        <v>1</v>
      </c>
      <c r="AY104">
        <v>0</v>
      </c>
      <c r="AZ104">
        <v>1</v>
      </c>
      <c r="BA104">
        <v>0</v>
      </c>
      <c r="BB104">
        <v>1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1</v>
      </c>
      <c r="BT104">
        <v>0</v>
      </c>
      <c r="BU104">
        <v>1</v>
      </c>
      <c r="BV104">
        <v>0</v>
      </c>
      <c r="BW104">
        <v>1</v>
      </c>
      <c r="BX104">
        <v>0</v>
      </c>
      <c r="BY104">
        <v>0</v>
      </c>
      <c r="BZ104">
        <v>1</v>
      </c>
    </row>
    <row r="105" spans="1:78" x14ac:dyDescent="0.2">
      <c r="A105">
        <v>5</v>
      </c>
      <c r="B105">
        <v>917</v>
      </c>
      <c r="C105" t="s">
        <v>22</v>
      </c>
      <c r="D105">
        <v>7</v>
      </c>
      <c r="E105">
        <v>250</v>
      </c>
      <c r="F105">
        <v>3</v>
      </c>
      <c r="G105">
        <v>6</v>
      </c>
      <c r="H105" s="2">
        <v>64</v>
      </c>
      <c r="I105" s="1"/>
      <c r="J105">
        <v>1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1</v>
      </c>
      <c r="R105">
        <v>0</v>
      </c>
      <c r="S105">
        <v>0</v>
      </c>
      <c r="T105">
        <v>0</v>
      </c>
      <c r="U105">
        <v>0</v>
      </c>
      <c r="V105">
        <v>1</v>
      </c>
      <c r="W105">
        <v>0</v>
      </c>
      <c r="X105">
        <v>1</v>
      </c>
      <c r="Y105">
        <v>0</v>
      </c>
      <c r="Z105">
        <v>0</v>
      </c>
      <c r="AA105">
        <v>321</v>
      </c>
      <c r="AB105">
        <v>19</v>
      </c>
      <c r="AC105">
        <v>260</v>
      </c>
      <c r="AD105">
        <v>-10</v>
      </c>
      <c r="AE105">
        <v>231</v>
      </c>
      <c r="AF105">
        <v>10</v>
      </c>
      <c r="AG105">
        <v>231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1</v>
      </c>
      <c r="AO105">
        <v>0</v>
      </c>
      <c r="AP105">
        <v>1</v>
      </c>
      <c r="AQ105">
        <v>0</v>
      </c>
      <c r="AR105">
        <v>1</v>
      </c>
      <c r="AS105">
        <v>0</v>
      </c>
      <c r="AT105">
        <v>0</v>
      </c>
      <c r="AU105" t="b">
        <v>1</v>
      </c>
      <c r="AV105" t="b">
        <v>0</v>
      </c>
      <c r="AW105" t="b">
        <v>1</v>
      </c>
      <c r="AX105">
        <v>1</v>
      </c>
      <c r="AY105">
        <v>0</v>
      </c>
      <c r="AZ105">
        <v>1</v>
      </c>
      <c r="BA105">
        <v>0</v>
      </c>
      <c r="BB105">
        <v>1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1</v>
      </c>
      <c r="BT105">
        <v>0</v>
      </c>
      <c r="BU105">
        <v>1</v>
      </c>
      <c r="BV105">
        <v>0</v>
      </c>
      <c r="BW105">
        <v>1</v>
      </c>
      <c r="BX105">
        <v>0</v>
      </c>
      <c r="BY105">
        <v>0</v>
      </c>
      <c r="BZ105">
        <v>1</v>
      </c>
    </row>
    <row r="106" spans="1:78" x14ac:dyDescent="0.2">
      <c r="A106">
        <v>5</v>
      </c>
      <c r="B106">
        <v>917</v>
      </c>
      <c r="C106" t="s">
        <v>22</v>
      </c>
      <c r="D106">
        <v>8</v>
      </c>
      <c r="E106">
        <v>250</v>
      </c>
      <c r="F106">
        <v>3</v>
      </c>
      <c r="G106">
        <v>6</v>
      </c>
      <c r="H106" s="2">
        <v>64</v>
      </c>
      <c r="I106" s="1"/>
      <c r="J106">
        <v>1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1</v>
      </c>
      <c r="S106">
        <v>0</v>
      </c>
      <c r="T106">
        <v>0</v>
      </c>
      <c r="U106">
        <v>0</v>
      </c>
      <c r="V106">
        <v>1</v>
      </c>
      <c r="W106">
        <v>0</v>
      </c>
      <c r="X106">
        <v>1</v>
      </c>
      <c r="Y106">
        <v>0</v>
      </c>
      <c r="Z106">
        <v>0</v>
      </c>
      <c r="AA106">
        <v>414</v>
      </c>
      <c r="AB106">
        <v>321</v>
      </c>
      <c r="AC106">
        <v>250</v>
      </c>
      <c r="AD106">
        <v>0</v>
      </c>
      <c r="AE106">
        <v>-71</v>
      </c>
      <c r="AF106">
        <v>0</v>
      </c>
      <c r="AG106">
        <v>71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 t="b">
        <v>0</v>
      </c>
      <c r="AV106" t="b">
        <v>0</v>
      </c>
      <c r="AW106" t="b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1</v>
      </c>
      <c r="BT106">
        <v>0</v>
      </c>
      <c r="BU106">
        <v>1</v>
      </c>
      <c r="BV106">
        <v>0</v>
      </c>
      <c r="BW106">
        <v>1</v>
      </c>
      <c r="BX106">
        <v>0</v>
      </c>
      <c r="BY106">
        <v>0</v>
      </c>
      <c r="BZ106">
        <v>1</v>
      </c>
    </row>
    <row r="107" spans="1:78" x14ac:dyDescent="0.2">
      <c r="A107">
        <v>5</v>
      </c>
      <c r="B107">
        <v>918</v>
      </c>
      <c r="C107" t="s">
        <v>23</v>
      </c>
      <c r="D107">
        <v>2</v>
      </c>
      <c r="E107">
        <v>370</v>
      </c>
      <c r="F107">
        <v>2</v>
      </c>
      <c r="G107">
        <v>4</v>
      </c>
      <c r="H107" s="2">
        <v>64</v>
      </c>
      <c r="I107" s="1"/>
      <c r="J107">
        <v>0</v>
      </c>
      <c r="K107">
        <v>0</v>
      </c>
      <c r="L107">
        <v>1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1</v>
      </c>
      <c r="T107">
        <v>1</v>
      </c>
      <c r="U107">
        <v>0</v>
      </c>
      <c r="V107">
        <v>1</v>
      </c>
      <c r="W107">
        <v>0</v>
      </c>
      <c r="X107">
        <v>1</v>
      </c>
      <c r="Y107">
        <v>0</v>
      </c>
      <c r="Z107">
        <v>0</v>
      </c>
      <c r="AA107">
        <v>152</v>
      </c>
      <c r="AB107">
        <v>423</v>
      </c>
      <c r="AC107">
        <v>350</v>
      </c>
      <c r="AD107">
        <v>20</v>
      </c>
      <c r="AE107">
        <v>-53</v>
      </c>
      <c r="AF107">
        <v>20</v>
      </c>
      <c r="AG107">
        <v>53</v>
      </c>
      <c r="AH107">
        <v>0</v>
      </c>
      <c r="AI107">
        <v>1</v>
      </c>
      <c r="AJ107">
        <v>0</v>
      </c>
      <c r="AK107">
        <v>1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 t="b">
        <v>0</v>
      </c>
      <c r="AV107" t="b">
        <v>1</v>
      </c>
      <c r="AW107" t="b">
        <v>1</v>
      </c>
      <c r="AX107">
        <v>1</v>
      </c>
      <c r="AY107">
        <v>0</v>
      </c>
      <c r="AZ107">
        <v>1</v>
      </c>
      <c r="BA107">
        <v>0</v>
      </c>
      <c r="BB107">
        <v>1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1</v>
      </c>
      <c r="BM107">
        <v>0</v>
      </c>
      <c r="BN107">
        <v>1</v>
      </c>
      <c r="BO107">
        <v>0</v>
      </c>
      <c r="BP107">
        <v>1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1</v>
      </c>
    </row>
    <row r="108" spans="1:78" x14ac:dyDescent="0.2">
      <c r="A108">
        <v>5</v>
      </c>
      <c r="B108">
        <v>918</v>
      </c>
      <c r="C108" t="s">
        <v>23</v>
      </c>
      <c r="D108">
        <v>3</v>
      </c>
      <c r="E108">
        <v>350</v>
      </c>
      <c r="F108">
        <v>2</v>
      </c>
      <c r="G108">
        <v>4</v>
      </c>
      <c r="H108" s="2">
        <v>64</v>
      </c>
      <c r="I108" s="1"/>
      <c r="J108">
        <v>0</v>
      </c>
      <c r="K108">
        <v>0</v>
      </c>
      <c r="L108">
        <v>0</v>
      </c>
      <c r="M108">
        <v>1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1</v>
      </c>
      <c r="T108">
        <v>1</v>
      </c>
      <c r="U108">
        <v>0</v>
      </c>
      <c r="V108">
        <v>1</v>
      </c>
      <c r="W108">
        <v>0</v>
      </c>
      <c r="X108">
        <v>1</v>
      </c>
      <c r="Y108">
        <v>0</v>
      </c>
      <c r="Z108">
        <v>0</v>
      </c>
      <c r="AA108">
        <v>9</v>
      </c>
      <c r="AB108">
        <v>152</v>
      </c>
      <c r="AC108">
        <v>370</v>
      </c>
      <c r="AD108">
        <v>-20</v>
      </c>
      <c r="AE108">
        <v>198</v>
      </c>
      <c r="AF108">
        <v>20</v>
      </c>
      <c r="AG108">
        <v>198</v>
      </c>
      <c r="AH108">
        <v>0</v>
      </c>
      <c r="AI108">
        <v>1</v>
      </c>
      <c r="AJ108">
        <v>0</v>
      </c>
      <c r="AK108">
        <v>1</v>
      </c>
      <c r="AL108">
        <v>0</v>
      </c>
      <c r="AM108">
        <v>0</v>
      </c>
      <c r="AN108">
        <v>1</v>
      </c>
      <c r="AO108">
        <v>0</v>
      </c>
      <c r="AP108">
        <v>1</v>
      </c>
      <c r="AQ108">
        <v>0</v>
      </c>
      <c r="AR108">
        <v>1</v>
      </c>
      <c r="AS108">
        <v>0</v>
      </c>
      <c r="AT108">
        <v>0</v>
      </c>
      <c r="AU108" t="b">
        <v>1</v>
      </c>
      <c r="AV108" t="b">
        <v>0</v>
      </c>
      <c r="AW108" t="b">
        <v>1</v>
      </c>
      <c r="AX108">
        <v>1</v>
      </c>
      <c r="AY108">
        <v>0</v>
      </c>
      <c r="AZ108">
        <v>1</v>
      </c>
      <c r="BA108">
        <v>0</v>
      </c>
      <c r="BB108">
        <v>1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1</v>
      </c>
      <c r="BM108">
        <v>0</v>
      </c>
      <c r="BN108">
        <v>1</v>
      </c>
      <c r="BO108">
        <v>0</v>
      </c>
      <c r="BP108">
        <v>1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1</v>
      </c>
    </row>
    <row r="109" spans="1:78" x14ac:dyDescent="0.2">
      <c r="A109">
        <v>5</v>
      </c>
      <c r="B109">
        <v>918</v>
      </c>
      <c r="C109" t="s">
        <v>23</v>
      </c>
      <c r="D109">
        <v>4</v>
      </c>
      <c r="E109">
        <v>200</v>
      </c>
      <c r="F109">
        <v>2</v>
      </c>
      <c r="G109">
        <v>4</v>
      </c>
      <c r="H109" s="2">
        <v>64</v>
      </c>
      <c r="I109" s="1"/>
      <c r="J109">
        <v>0</v>
      </c>
      <c r="K109">
        <v>0</v>
      </c>
      <c r="L109">
        <v>0</v>
      </c>
      <c r="M109">
        <v>0</v>
      </c>
      <c r="N109">
        <v>1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1</v>
      </c>
      <c r="W109">
        <v>0</v>
      </c>
      <c r="X109">
        <v>1</v>
      </c>
      <c r="Y109">
        <v>0</v>
      </c>
      <c r="Z109">
        <v>0</v>
      </c>
      <c r="AA109">
        <v>269</v>
      </c>
      <c r="AB109">
        <v>9</v>
      </c>
      <c r="AC109">
        <v>350</v>
      </c>
      <c r="AD109">
        <v>-150</v>
      </c>
      <c r="AE109">
        <v>191</v>
      </c>
      <c r="AF109">
        <v>150</v>
      </c>
      <c r="AG109">
        <v>191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1</v>
      </c>
      <c r="AO109">
        <v>0</v>
      </c>
      <c r="AP109">
        <v>1</v>
      </c>
      <c r="AQ109">
        <v>0</v>
      </c>
      <c r="AR109">
        <v>1</v>
      </c>
      <c r="AS109">
        <v>0</v>
      </c>
      <c r="AT109">
        <v>0</v>
      </c>
      <c r="AU109" t="b">
        <v>1</v>
      </c>
      <c r="AV109" t="b">
        <v>0</v>
      </c>
      <c r="AW109" t="b">
        <v>1</v>
      </c>
      <c r="AX109">
        <v>1</v>
      </c>
      <c r="AY109">
        <v>0</v>
      </c>
      <c r="AZ109">
        <v>1</v>
      </c>
      <c r="BA109">
        <v>0</v>
      </c>
      <c r="BB109">
        <v>1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1</v>
      </c>
      <c r="BM109">
        <v>0</v>
      </c>
      <c r="BN109">
        <v>1</v>
      </c>
      <c r="BO109">
        <v>0</v>
      </c>
      <c r="BP109">
        <v>1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1</v>
      </c>
    </row>
    <row r="110" spans="1:78" x14ac:dyDescent="0.2">
      <c r="A110">
        <v>5</v>
      </c>
      <c r="B110">
        <v>918</v>
      </c>
      <c r="C110" t="s">
        <v>23</v>
      </c>
      <c r="D110">
        <v>5</v>
      </c>
      <c r="E110">
        <v>220</v>
      </c>
      <c r="F110">
        <v>2</v>
      </c>
      <c r="G110">
        <v>4</v>
      </c>
      <c r="H110" s="2">
        <v>64</v>
      </c>
      <c r="I110" s="1"/>
      <c r="J110">
        <v>0</v>
      </c>
      <c r="K110">
        <v>0</v>
      </c>
      <c r="L110">
        <v>0</v>
      </c>
      <c r="M110">
        <v>0</v>
      </c>
      <c r="N110">
        <v>0</v>
      </c>
      <c r="O110">
        <v>1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1</v>
      </c>
      <c r="W110">
        <v>0</v>
      </c>
      <c r="X110">
        <v>1</v>
      </c>
      <c r="Y110">
        <v>0</v>
      </c>
      <c r="Z110">
        <v>0</v>
      </c>
      <c r="AA110">
        <v>250</v>
      </c>
      <c r="AB110">
        <v>269</v>
      </c>
      <c r="AC110">
        <v>200</v>
      </c>
      <c r="AD110">
        <v>20</v>
      </c>
      <c r="AE110">
        <v>-49</v>
      </c>
      <c r="AF110">
        <v>20</v>
      </c>
      <c r="AG110">
        <v>49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 t="b">
        <v>0</v>
      </c>
      <c r="AV110" t="b">
        <v>1</v>
      </c>
      <c r="AW110" t="b">
        <v>1</v>
      </c>
      <c r="AX110">
        <v>1</v>
      </c>
      <c r="AY110">
        <v>0</v>
      </c>
      <c r="AZ110">
        <v>1</v>
      </c>
      <c r="BA110">
        <v>0</v>
      </c>
      <c r="BB110">
        <v>1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1</v>
      </c>
      <c r="BM110">
        <v>0</v>
      </c>
      <c r="BN110">
        <v>1</v>
      </c>
      <c r="BO110">
        <v>0</v>
      </c>
      <c r="BP110">
        <v>1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1</v>
      </c>
    </row>
    <row r="111" spans="1:78" x14ac:dyDescent="0.2">
      <c r="A111">
        <v>5</v>
      </c>
      <c r="B111">
        <v>918</v>
      </c>
      <c r="C111" t="s">
        <v>23</v>
      </c>
      <c r="D111">
        <v>6</v>
      </c>
      <c r="E111">
        <v>250</v>
      </c>
      <c r="F111">
        <v>2</v>
      </c>
      <c r="G111">
        <v>4</v>
      </c>
      <c r="H111" s="2">
        <v>64</v>
      </c>
      <c r="I111" s="1"/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1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1</v>
      </c>
      <c r="W111">
        <v>0</v>
      </c>
      <c r="X111">
        <v>1</v>
      </c>
      <c r="Y111">
        <v>0</v>
      </c>
      <c r="Z111">
        <v>0</v>
      </c>
      <c r="AA111">
        <v>19</v>
      </c>
      <c r="AB111">
        <v>250</v>
      </c>
      <c r="AC111">
        <v>220</v>
      </c>
      <c r="AD111">
        <v>30</v>
      </c>
      <c r="AE111">
        <v>0</v>
      </c>
      <c r="AF111">
        <v>30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 t="b">
        <v>0</v>
      </c>
      <c r="AV111" t="b">
        <v>1</v>
      </c>
      <c r="AW111" t="b">
        <v>1</v>
      </c>
      <c r="AX111">
        <v>1</v>
      </c>
      <c r="AY111">
        <v>0</v>
      </c>
      <c r="AZ111">
        <v>1</v>
      </c>
      <c r="BA111">
        <v>0</v>
      </c>
      <c r="BB111">
        <v>1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1</v>
      </c>
      <c r="BM111">
        <v>0</v>
      </c>
      <c r="BN111">
        <v>1</v>
      </c>
      <c r="BO111">
        <v>0</v>
      </c>
      <c r="BP111">
        <v>1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BX111">
        <v>0</v>
      </c>
      <c r="BY111">
        <v>0</v>
      </c>
      <c r="BZ111">
        <v>1</v>
      </c>
    </row>
    <row r="112" spans="1:78" x14ac:dyDescent="0.2">
      <c r="A112">
        <v>5</v>
      </c>
      <c r="B112">
        <v>918</v>
      </c>
      <c r="C112" t="s">
        <v>23</v>
      </c>
      <c r="D112">
        <v>7</v>
      </c>
      <c r="E112">
        <v>250</v>
      </c>
      <c r="F112">
        <v>2</v>
      </c>
      <c r="G112">
        <v>4</v>
      </c>
      <c r="H112" s="2">
        <v>64</v>
      </c>
      <c r="I112" s="1"/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1</v>
      </c>
      <c r="R112">
        <v>0</v>
      </c>
      <c r="S112">
        <v>0</v>
      </c>
      <c r="T112">
        <v>0</v>
      </c>
      <c r="U112">
        <v>0</v>
      </c>
      <c r="V112">
        <v>1</v>
      </c>
      <c r="W112">
        <v>0</v>
      </c>
      <c r="X112">
        <v>1</v>
      </c>
      <c r="Y112">
        <v>0</v>
      </c>
      <c r="Z112">
        <v>0</v>
      </c>
      <c r="AA112">
        <v>321</v>
      </c>
      <c r="AB112">
        <v>19</v>
      </c>
      <c r="AC112">
        <v>250</v>
      </c>
      <c r="AD112">
        <v>0</v>
      </c>
      <c r="AE112">
        <v>231</v>
      </c>
      <c r="AF112">
        <v>0</v>
      </c>
      <c r="AG112">
        <v>231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1</v>
      </c>
      <c r="AO112">
        <v>0</v>
      </c>
      <c r="AP112">
        <v>1</v>
      </c>
      <c r="AQ112">
        <v>0</v>
      </c>
      <c r="AR112">
        <v>1</v>
      </c>
      <c r="AS112">
        <v>0</v>
      </c>
      <c r="AT112">
        <v>0</v>
      </c>
      <c r="AU112" t="b">
        <v>0</v>
      </c>
      <c r="AV112" t="b">
        <v>0</v>
      </c>
      <c r="AW112" t="b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1</v>
      </c>
      <c r="BM112">
        <v>0</v>
      </c>
      <c r="BN112">
        <v>1</v>
      </c>
      <c r="BO112">
        <v>0</v>
      </c>
      <c r="BP112">
        <v>1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BX112">
        <v>0</v>
      </c>
      <c r="BY112">
        <v>0</v>
      </c>
      <c r="BZ112">
        <v>1</v>
      </c>
    </row>
    <row r="113" spans="1:78" x14ac:dyDescent="0.2">
      <c r="A113">
        <v>5</v>
      </c>
      <c r="B113">
        <v>918</v>
      </c>
      <c r="C113" t="s">
        <v>23</v>
      </c>
      <c r="D113">
        <v>8</v>
      </c>
      <c r="E113">
        <v>250</v>
      </c>
      <c r="F113">
        <v>2</v>
      </c>
      <c r="G113">
        <v>4</v>
      </c>
      <c r="H113" s="2">
        <v>64</v>
      </c>
      <c r="I113" s="1"/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1</v>
      </c>
      <c r="S113">
        <v>0</v>
      </c>
      <c r="T113">
        <v>0</v>
      </c>
      <c r="U113">
        <v>0</v>
      </c>
      <c r="V113">
        <v>1</v>
      </c>
      <c r="W113">
        <v>0</v>
      </c>
      <c r="X113">
        <v>1</v>
      </c>
      <c r="Y113">
        <v>0</v>
      </c>
      <c r="Z113">
        <v>0</v>
      </c>
      <c r="AA113">
        <v>414</v>
      </c>
      <c r="AB113">
        <v>321</v>
      </c>
      <c r="AC113">
        <v>250</v>
      </c>
      <c r="AD113">
        <v>0</v>
      </c>
      <c r="AE113">
        <v>-71</v>
      </c>
      <c r="AF113">
        <v>0</v>
      </c>
      <c r="AG113">
        <v>71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 t="b">
        <v>0</v>
      </c>
      <c r="AV113" t="b">
        <v>0</v>
      </c>
      <c r="AW113" t="b">
        <v>0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1</v>
      </c>
      <c r="BM113">
        <v>0</v>
      </c>
      <c r="BN113">
        <v>1</v>
      </c>
      <c r="BO113">
        <v>0</v>
      </c>
      <c r="BP113">
        <v>1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0</v>
      </c>
      <c r="BY113">
        <v>0</v>
      </c>
      <c r="BZ113">
        <v>1</v>
      </c>
    </row>
    <row r="114" spans="1:78" x14ac:dyDescent="0.2">
      <c r="A114">
        <v>5</v>
      </c>
      <c r="B114">
        <v>919</v>
      </c>
      <c r="C114" t="s">
        <v>24</v>
      </c>
      <c r="D114">
        <v>2</v>
      </c>
      <c r="E114">
        <v>350</v>
      </c>
      <c r="F114">
        <v>3</v>
      </c>
      <c r="G114">
        <v>8</v>
      </c>
      <c r="H114" s="2">
        <v>1.49</v>
      </c>
      <c r="I114" s="1"/>
      <c r="J114">
        <v>1</v>
      </c>
      <c r="K114">
        <v>0</v>
      </c>
      <c r="L114">
        <v>1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1</v>
      </c>
      <c r="T114">
        <v>1</v>
      </c>
      <c r="U114">
        <v>0</v>
      </c>
      <c r="V114">
        <v>1</v>
      </c>
      <c r="W114">
        <v>0</v>
      </c>
      <c r="X114">
        <v>1</v>
      </c>
      <c r="Y114">
        <v>0</v>
      </c>
      <c r="Z114">
        <v>0</v>
      </c>
      <c r="AA114">
        <v>152</v>
      </c>
      <c r="AB114">
        <v>423</v>
      </c>
      <c r="AC114">
        <v>250</v>
      </c>
      <c r="AD114">
        <v>100</v>
      </c>
      <c r="AE114">
        <v>-73</v>
      </c>
      <c r="AF114">
        <v>100</v>
      </c>
      <c r="AG114">
        <v>73</v>
      </c>
      <c r="AH114">
        <v>0</v>
      </c>
      <c r="AI114">
        <v>1</v>
      </c>
      <c r="AJ114">
        <v>0</v>
      </c>
      <c r="AK114">
        <v>1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 t="b">
        <v>0</v>
      </c>
      <c r="AV114" t="b">
        <v>1</v>
      </c>
      <c r="AW114" t="b">
        <v>1</v>
      </c>
      <c r="AX114">
        <v>1</v>
      </c>
      <c r="AY114">
        <v>0</v>
      </c>
      <c r="AZ114">
        <v>1</v>
      </c>
      <c r="BA114">
        <v>0</v>
      </c>
      <c r="BB114">
        <v>1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1</v>
      </c>
      <c r="BT114">
        <v>0</v>
      </c>
      <c r="BU114">
        <v>1</v>
      </c>
      <c r="BV114">
        <v>0</v>
      </c>
      <c r="BW114">
        <v>1</v>
      </c>
      <c r="BX114">
        <v>0</v>
      </c>
      <c r="BY114">
        <v>0</v>
      </c>
      <c r="BZ114">
        <v>1</v>
      </c>
    </row>
    <row r="115" spans="1:78" x14ac:dyDescent="0.2">
      <c r="A115">
        <v>5</v>
      </c>
      <c r="B115">
        <v>919</v>
      </c>
      <c r="C115" t="s">
        <v>24</v>
      </c>
      <c r="D115">
        <v>3</v>
      </c>
      <c r="E115">
        <v>300</v>
      </c>
      <c r="F115">
        <v>3</v>
      </c>
      <c r="G115">
        <v>8</v>
      </c>
      <c r="H115" s="2">
        <v>1.49</v>
      </c>
      <c r="I115" s="1"/>
      <c r="J115">
        <v>1</v>
      </c>
      <c r="K115">
        <v>0</v>
      </c>
      <c r="L115">
        <v>0</v>
      </c>
      <c r="M115">
        <v>1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1</v>
      </c>
      <c r="T115">
        <v>1</v>
      </c>
      <c r="U115">
        <v>0</v>
      </c>
      <c r="V115">
        <v>1</v>
      </c>
      <c r="W115">
        <v>0</v>
      </c>
      <c r="X115">
        <v>1</v>
      </c>
      <c r="Y115">
        <v>0</v>
      </c>
      <c r="Z115">
        <v>0</v>
      </c>
      <c r="AA115">
        <v>9</v>
      </c>
      <c r="AB115">
        <v>152</v>
      </c>
      <c r="AC115">
        <v>350</v>
      </c>
      <c r="AD115">
        <v>-50</v>
      </c>
      <c r="AE115">
        <v>148</v>
      </c>
      <c r="AF115">
        <v>50</v>
      </c>
      <c r="AG115">
        <v>148</v>
      </c>
      <c r="AH115">
        <v>0</v>
      </c>
      <c r="AI115">
        <v>1</v>
      </c>
      <c r="AJ115">
        <v>0</v>
      </c>
      <c r="AK115">
        <v>1</v>
      </c>
      <c r="AL115">
        <v>0</v>
      </c>
      <c r="AM115">
        <v>0</v>
      </c>
      <c r="AN115">
        <v>1</v>
      </c>
      <c r="AO115">
        <v>0</v>
      </c>
      <c r="AP115">
        <v>1</v>
      </c>
      <c r="AQ115">
        <v>0</v>
      </c>
      <c r="AR115">
        <v>1</v>
      </c>
      <c r="AS115">
        <v>0</v>
      </c>
      <c r="AT115">
        <v>0</v>
      </c>
      <c r="AU115" t="b">
        <v>1</v>
      </c>
      <c r="AV115" t="b">
        <v>0</v>
      </c>
      <c r="AW115" t="b">
        <v>1</v>
      </c>
      <c r="AX115">
        <v>1</v>
      </c>
      <c r="AY115">
        <v>0</v>
      </c>
      <c r="AZ115">
        <v>1</v>
      </c>
      <c r="BA115">
        <v>0</v>
      </c>
      <c r="BB115">
        <v>1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1</v>
      </c>
      <c r="BT115">
        <v>0</v>
      </c>
      <c r="BU115">
        <v>1</v>
      </c>
      <c r="BV115">
        <v>0</v>
      </c>
      <c r="BW115">
        <v>1</v>
      </c>
      <c r="BX115">
        <v>0</v>
      </c>
      <c r="BY115">
        <v>0</v>
      </c>
      <c r="BZ115">
        <v>1</v>
      </c>
    </row>
    <row r="116" spans="1:78" x14ac:dyDescent="0.2">
      <c r="A116">
        <v>5</v>
      </c>
      <c r="B116">
        <v>919</v>
      </c>
      <c r="C116" t="s">
        <v>24</v>
      </c>
      <c r="D116">
        <v>4</v>
      </c>
      <c r="E116">
        <v>300</v>
      </c>
      <c r="F116">
        <v>3</v>
      </c>
      <c r="G116">
        <v>8</v>
      </c>
      <c r="H116" s="2">
        <v>1.49</v>
      </c>
      <c r="I116" s="1"/>
      <c r="J116">
        <v>1</v>
      </c>
      <c r="K116">
        <v>0</v>
      </c>
      <c r="L116">
        <v>0</v>
      </c>
      <c r="M116">
        <v>0</v>
      </c>
      <c r="N116">
        <v>1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1</v>
      </c>
      <c r="W116">
        <v>0</v>
      </c>
      <c r="X116">
        <v>1</v>
      </c>
      <c r="Y116">
        <v>0</v>
      </c>
      <c r="Z116">
        <v>0</v>
      </c>
      <c r="AA116">
        <v>269</v>
      </c>
      <c r="AB116">
        <v>9</v>
      </c>
      <c r="AC116">
        <v>300</v>
      </c>
      <c r="AD116">
        <v>0</v>
      </c>
      <c r="AE116">
        <v>291</v>
      </c>
      <c r="AF116">
        <v>0</v>
      </c>
      <c r="AG116">
        <v>291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1</v>
      </c>
      <c r="AO116">
        <v>0</v>
      </c>
      <c r="AP116">
        <v>1</v>
      </c>
      <c r="AQ116">
        <v>0</v>
      </c>
      <c r="AR116">
        <v>1</v>
      </c>
      <c r="AS116">
        <v>0</v>
      </c>
      <c r="AT116">
        <v>0</v>
      </c>
      <c r="AU116" t="b">
        <v>0</v>
      </c>
      <c r="AV116" t="b">
        <v>0</v>
      </c>
      <c r="AW116" t="b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1</v>
      </c>
      <c r="BT116">
        <v>0</v>
      </c>
      <c r="BU116">
        <v>1</v>
      </c>
      <c r="BV116">
        <v>0</v>
      </c>
      <c r="BW116">
        <v>1</v>
      </c>
      <c r="BX116">
        <v>0</v>
      </c>
      <c r="BY116">
        <v>0</v>
      </c>
      <c r="BZ116">
        <v>1</v>
      </c>
    </row>
    <row r="117" spans="1:78" x14ac:dyDescent="0.2">
      <c r="A117">
        <v>5</v>
      </c>
      <c r="B117">
        <v>919</v>
      </c>
      <c r="C117" t="s">
        <v>24</v>
      </c>
      <c r="D117">
        <v>5</v>
      </c>
      <c r="E117">
        <v>300</v>
      </c>
      <c r="F117">
        <v>3</v>
      </c>
      <c r="G117">
        <v>8</v>
      </c>
      <c r="H117" s="2">
        <v>1.49</v>
      </c>
      <c r="I117" s="1"/>
      <c r="J117">
        <v>1</v>
      </c>
      <c r="K117">
        <v>0</v>
      </c>
      <c r="L117">
        <v>0</v>
      </c>
      <c r="M117">
        <v>0</v>
      </c>
      <c r="N117">
        <v>0</v>
      </c>
      <c r="O117">
        <v>1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1</v>
      </c>
      <c r="W117">
        <v>0</v>
      </c>
      <c r="X117">
        <v>1</v>
      </c>
      <c r="Y117">
        <v>0</v>
      </c>
      <c r="Z117">
        <v>0</v>
      </c>
      <c r="AA117">
        <v>250</v>
      </c>
      <c r="AB117">
        <v>269</v>
      </c>
      <c r="AC117">
        <v>300</v>
      </c>
      <c r="AD117">
        <v>0</v>
      </c>
      <c r="AE117">
        <v>31</v>
      </c>
      <c r="AF117">
        <v>0</v>
      </c>
      <c r="AG117">
        <v>31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1</v>
      </c>
      <c r="AO117">
        <v>0</v>
      </c>
      <c r="AP117">
        <v>1</v>
      </c>
      <c r="AQ117">
        <v>0</v>
      </c>
      <c r="AR117">
        <v>1</v>
      </c>
      <c r="AS117">
        <v>0</v>
      </c>
      <c r="AT117">
        <v>0</v>
      </c>
      <c r="AU117" t="b">
        <v>0</v>
      </c>
      <c r="AV117" t="b">
        <v>0</v>
      </c>
      <c r="AW117" t="b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1</v>
      </c>
      <c r="BT117">
        <v>0</v>
      </c>
      <c r="BU117">
        <v>1</v>
      </c>
      <c r="BV117">
        <v>0</v>
      </c>
      <c r="BW117">
        <v>1</v>
      </c>
      <c r="BX117">
        <v>0</v>
      </c>
      <c r="BY117">
        <v>0</v>
      </c>
      <c r="BZ117">
        <v>1</v>
      </c>
    </row>
    <row r="118" spans="1:78" x14ac:dyDescent="0.2">
      <c r="A118">
        <v>5</v>
      </c>
      <c r="B118">
        <v>919</v>
      </c>
      <c r="C118" t="s">
        <v>24</v>
      </c>
      <c r="D118">
        <v>6</v>
      </c>
      <c r="E118">
        <v>300</v>
      </c>
      <c r="F118">
        <v>3</v>
      </c>
      <c r="G118">
        <v>8</v>
      </c>
      <c r="H118" s="2">
        <v>1.49</v>
      </c>
      <c r="I118" s="1"/>
      <c r="J118">
        <v>1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1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1</v>
      </c>
      <c r="W118">
        <v>0</v>
      </c>
      <c r="X118">
        <v>1</v>
      </c>
      <c r="Y118">
        <v>0</v>
      </c>
      <c r="Z118">
        <v>0</v>
      </c>
      <c r="AA118">
        <v>19</v>
      </c>
      <c r="AB118">
        <v>250</v>
      </c>
      <c r="AC118">
        <v>300</v>
      </c>
      <c r="AD118">
        <v>0</v>
      </c>
      <c r="AE118">
        <v>50</v>
      </c>
      <c r="AF118">
        <v>0</v>
      </c>
      <c r="AG118">
        <v>50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1</v>
      </c>
      <c r="AO118">
        <v>0</v>
      </c>
      <c r="AP118">
        <v>1</v>
      </c>
      <c r="AQ118">
        <v>0</v>
      </c>
      <c r="AR118">
        <v>1</v>
      </c>
      <c r="AS118">
        <v>0</v>
      </c>
      <c r="AT118">
        <v>0</v>
      </c>
      <c r="AU118" t="b">
        <v>0</v>
      </c>
      <c r="AV118" t="b">
        <v>0</v>
      </c>
      <c r="AW118" t="b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1</v>
      </c>
      <c r="BT118">
        <v>0</v>
      </c>
      <c r="BU118">
        <v>1</v>
      </c>
      <c r="BV118">
        <v>0</v>
      </c>
      <c r="BW118">
        <v>1</v>
      </c>
      <c r="BX118">
        <v>0</v>
      </c>
      <c r="BY118">
        <v>0</v>
      </c>
      <c r="BZ118">
        <v>1</v>
      </c>
    </row>
    <row r="119" spans="1:78" x14ac:dyDescent="0.2">
      <c r="A119">
        <v>5</v>
      </c>
      <c r="B119">
        <v>919</v>
      </c>
      <c r="C119" t="s">
        <v>24</v>
      </c>
      <c r="D119">
        <v>7</v>
      </c>
      <c r="E119">
        <v>300</v>
      </c>
      <c r="F119">
        <v>3</v>
      </c>
      <c r="G119">
        <v>8</v>
      </c>
      <c r="H119" s="2">
        <v>1.49</v>
      </c>
      <c r="I119" s="1"/>
      <c r="J119">
        <v>1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1</v>
      </c>
      <c r="R119">
        <v>0</v>
      </c>
      <c r="S119">
        <v>0</v>
      </c>
      <c r="T119">
        <v>0</v>
      </c>
      <c r="U119">
        <v>0</v>
      </c>
      <c r="V119">
        <v>1</v>
      </c>
      <c r="W119">
        <v>0</v>
      </c>
      <c r="X119">
        <v>1</v>
      </c>
      <c r="Y119">
        <v>0</v>
      </c>
      <c r="Z119">
        <v>0</v>
      </c>
      <c r="AA119">
        <v>321</v>
      </c>
      <c r="AB119">
        <v>19</v>
      </c>
      <c r="AC119">
        <v>300</v>
      </c>
      <c r="AD119">
        <v>0</v>
      </c>
      <c r="AE119">
        <v>281</v>
      </c>
      <c r="AF119">
        <v>0</v>
      </c>
      <c r="AG119">
        <v>281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1</v>
      </c>
      <c r="AO119">
        <v>0</v>
      </c>
      <c r="AP119">
        <v>1</v>
      </c>
      <c r="AQ119">
        <v>0</v>
      </c>
      <c r="AR119">
        <v>1</v>
      </c>
      <c r="AS119">
        <v>0</v>
      </c>
      <c r="AT119">
        <v>0</v>
      </c>
      <c r="AU119" t="b">
        <v>0</v>
      </c>
      <c r="AV119" t="b">
        <v>0</v>
      </c>
      <c r="AW119" t="b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1</v>
      </c>
      <c r="BT119">
        <v>0</v>
      </c>
      <c r="BU119">
        <v>1</v>
      </c>
      <c r="BV119">
        <v>0</v>
      </c>
      <c r="BW119">
        <v>1</v>
      </c>
      <c r="BX119">
        <v>0</v>
      </c>
      <c r="BY119">
        <v>0</v>
      </c>
      <c r="BZ119">
        <v>1</v>
      </c>
    </row>
    <row r="120" spans="1:78" x14ac:dyDescent="0.2">
      <c r="A120">
        <v>5</v>
      </c>
      <c r="B120">
        <v>919</v>
      </c>
      <c r="C120" t="s">
        <v>24</v>
      </c>
      <c r="D120">
        <v>8</v>
      </c>
      <c r="E120">
        <v>300</v>
      </c>
      <c r="F120">
        <v>3</v>
      </c>
      <c r="G120">
        <v>8</v>
      </c>
      <c r="H120" s="2">
        <v>1.49</v>
      </c>
      <c r="I120" s="1"/>
      <c r="J120">
        <v>1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1</v>
      </c>
      <c r="S120">
        <v>0</v>
      </c>
      <c r="T120">
        <v>0</v>
      </c>
      <c r="U120">
        <v>0</v>
      </c>
      <c r="V120">
        <v>1</v>
      </c>
      <c r="W120">
        <v>0</v>
      </c>
      <c r="X120">
        <v>1</v>
      </c>
      <c r="Y120">
        <v>0</v>
      </c>
      <c r="Z120">
        <v>0</v>
      </c>
      <c r="AA120">
        <v>414</v>
      </c>
      <c r="AB120">
        <v>321</v>
      </c>
      <c r="AC120">
        <v>300</v>
      </c>
      <c r="AD120">
        <v>0</v>
      </c>
      <c r="AE120">
        <v>-21</v>
      </c>
      <c r="AF120">
        <v>0</v>
      </c>
      <c r="AG120">
        <v>21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 t="b">
        <v>0</v>
      </c>
      <c r="AV120" t="b">
        <v>0</v>
      </c>
      <c r="AW120" t="b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1</v>
      </c>
      <c r="BT120">
        <v>0</v>
      </c>
      <c r="BU120">
        <v>1</v>
      </c>
      <c r="BV120">
        <v>0</v>
      </c>
      <c r="BW120">
        <v>1</v>
      </c>
      <c r="BX120">
        <v>0</v>
      </c>
      <c r="BY120">
        <v>0</v>
      </c>
      <c r="BZ120">
        <v>1</v>
      </c>
    </row>
    <row r="121" spans="1:78" x14ac:dyDescent="0.2">
      <c r="A121">
        <v>5</v>
      </c>
      <c r="B121">
        <v>921</v>
      </c>
      <c r="C121" t="s">
        <v>25</v>
      </c>
      <c r="D121">
        <v>2</v>
      </c>
      <c r="E121">
        <v>250</v>
      </c>
      <c r="F121">
        <v>2</v>
      </c>
      <c r="G121">
        <v>8</v>
      </c>
      <c r="H121" s="2">
        <v>2.06</v>
      </c>
      <c r="I121" s="1"/>
      <c r="J121">
        <v>0</v>
      </c>
      <c r="K121">
        <v>0</v>
      </c>
      <c r="L121">
        <v>1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1</v>
      </c>
      <c r="T121">
        <v>1</v>
      </c>
      <c r="U121">
        <v>0</v>
      </c>
      <c r="V121">
        <v>1</v>
      </c>
      <c r="W121">
        <v>0</v>
      </c>
      <c r="X121">
        <v>1</v>
      </c>
      <c r="Y121">
        <v>0</v>
      </c>
      <c r="Z121">
        <v>0</v>
      </c>
      <c r="AA121">
        <v>152</v>
      </c>
      <c r="AB121">
        <v>423</v>
      </c>
      <c r="AC121">
        <v>250</v>
      </c>
      <c r="AD121">
        <v>0</v>
      </c>
      <c r="AE121">
        <v>-173</v>
      </c>
      <c r="AF121">
        <v>0</v>
      </c>
      <c r="AG121">
        <v>173</v>
      </c>
      <c r="AH121">
        <v>0</v>
      </c>
      <c r="AI121">
        <v>1</v>
      </c>
      <c r="AJ121">
        <v>0</v>
      </c>
      <c r="AK121">
        <v>1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 t="b">
        <v>0</v>
      </c>
      <c r="AV121" t="b">
        <v>0</v>
      </c>
      <c r="AW121" t="b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1</v>
      </c>
      <c r="BT121">
        <v>0</v>
      </c>
      <c r="BU121">
        <v>1</v>
      </c>
      <c r="BV121">
        <v>0</v>
      </c>
      <c r="BW121">
        <v>1</v>
      </c>
      <c r="BX121">
        <v>0</v>
      </c>
      <c r="BY121">
        <v>0</v>
      </c>
      <c r="BZ121">
        <v>1</v>
      </c>
    </row>
    <row r="122" spans="1:78" x14ac:dyDescent="0.2">
      <c r="A122">
        <v>5</v>
      </c>
      <c r="B122">
        <v>921</v>
      </c>
      <c r="C122" t="s">
        <v>25</v>
      </c>
      <c r="D122">
        <v>3</v>
      </c>
      <c r="E122">
        <v>170</v>
      </c>
      <c r="F122">
        <v>2</v>
      </c>
      <c r="G122">
        <v>8</v>
      </c>
      <c r="H122" s="2">
        <v>2.06</v>
      </c>
      <c r="I122" s="1"/>
      <c r="J122">
        <v>0</v>
      </c>
      <c r="K122">
        <v>0</v>
      </c>
      <c r="L122">
        <v>0</v>
      </c>
      <c r="M122">
        <v>1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1</v>
      </c>
      <c r="T122">
        <v>1</v>
      </c>
      <c r="U122">
        <v>0</v>
      </c>
      <c r="V122">
        <v>1</v>
      </c>
      <c r="W122">
        <v>0</v>
      </c>
      <c r="X122">
        <v>1</v>
      </c>
      <c r="Y122">
        <v>0</v>
      </c>
      <c r="Z122">
        <v>0</v>
      </c>
      <c r="AA122">
        <v>9</v>
      </c>
      <c r="AB122">
        <v>152</v>
      </c>
      <c r="AC122">
        <v>250</v>
      </c>
      <c r="AD122">
        <v>-80</v>
      </c>
      <c r="AE122">
        <v>18</v>
      </c>
      <c r="AF122">
        <v>80</v>
      </c>
      <c r="AG122">
        <v>18</v>
      </c>
      <c r="AH122">
        <v>0</v>
      </c>
      <c r="AI122">
        <v>1</v>
      </c>
      <c r="AJ122">
        <v>0</v>
      </c>
      <c r="AK122">
        <v>1</v>
      </c>
      <c r="AL122">
        <v>0</v>
      </c>
      <c r="AM122">
        <v>0</v>
      </c>
      <c r="AN122">
        <v>1</v>
      </c>
      <c r="AO122">
        <v>0</v>
      </c>
      <c r="AP122">
        <v>1</v>
      </c>
      <c r="AQ122">
        <v>0</v>
      </c>
      <c r="AR122">
        <v>1</v>
      </c>
      <c r="AS122">
        <v>0</v>
      </c>
      <c r="AT122">
        <v>0</v>
      </c>
      <c r="AU122" t="b">
        <v>1</v>
      </c>
      <c r="AV122" t="b">
        <v>0</v>
      </c>
      <c r="AW122" t="b">
        <v>1</v>
      </c>
      <c r="AX122">
        <v>1</v>
      </c>
      <c r="AY122">
        <v>0</v>
      </c>
      <c r="AZ122">
        <v>1</v>
      </c>
      <c r="BA122">
        <v>0</v>
      </c>
      <c r="BB122">
        <v>1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1</v>
      </c>
      <c r="BT122">
        <v>0</v>
      </c>
      <c r="BU122">
        <v>1</v>
      </c>
      <c r="BV122">
        <v>0</v>
      </c>
      <c r="BW122">
        <v>1</v>
      </c>
      <c r="BX122">
        <v>0</v>
      </c>
      <c r="BY122">
        <v>0</v>
      </c>
      <c r="BZ122">
        <v>1</v>
      </c>
    </row>
    <row r="123" spans="1:78" x14ac:dyDescent="0.2">
      <c r="A123">
        <v>5</v>
      </c>
      <c r="B123">
        <v>921</v>
      </c>
      <c r="C123" t="s">
        <v>25</v>
      </c>
      <c r="D123">
        <v>4</v>
      </c>
      <c r="E123">
        <v>170</v>
      </c>
      <c r="F123">
        <v>2</v>
      </c>
      <c r="G123">
        <v>8</v>
      </c>
      <c r="H123" s="2">
        <v>2.06</v>
      </c>
      <c r="I123" s="1"/>
      <c r="J123">
        <v>0</v>
      </c>
      <c r="K123">
        <v>0</v>
      </c>
      <c r="L123">
        <v>0</v>
      </c>
      <c r="M123">
        <v>0</v>
      </c>
      <c r="N123">
        <v>1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1</v>
      </c>
      <c r="W123">
        <v>0</v>
      </c>
      <c r="X123">
        <v>1</v>
      </c>
      <c r="Y123">
        <v>0</v>
      </c>
      <c r="Z123">
        <v>0</v>
      </c>
      <c r="AA123">
        <v>269</v>
      </c>
      <c r="AB123">
        <v>9</v>
      </c>
      <c r="AC123">
        <v>170</v>
      </c>
      <c r="AD123">
        <v>0</v>
      </c>
      <c r="AE123">
        <v>161</v>
      </c>
      <c r="AF123">
        <v>0</v>
      </c>
      <c r="AG123">
        <v>161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1</v>
      </c>
      <c r="AO123">
        <v>0</v>
      </c>
      <c r="AP123">
        <v>1</v>
      </c>
      <c r="AQ123">
        <v>0</v>
      </c>
      <c r="AR123">
        <v>1</v>
      </c>
      <c r="AS123">
        <v>0</v>
      </c>
      <c r="AT123">
        <v>0</v>
      </c>
      <c r="AU123" t="b">
        <v>0</v>
      </c>
      <c r="AV123" t="b">
        <v>0</v>
      </c>
      <c r="AW123" t="b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1</v>
      </c>
      <c r="BT123">
        <v>0</v>
      </c>
      <c r="BU123">
        <v>1</v>
      </c>
      <c r="BV123">
        <v>0</v>
      </c>
      <c r="BW123">
        <v>1</v>
      </c>
      <c r="BX123">
        <v>0</v>
      </c>
      <c r="BY123">
        <v>0</v>
      </c>
      <c r="BZ123">
        <v>1</v>
      </c>
    </row>
    <row r="124" spans="1:78" x14ac:dyDescent="0.2">
      <c r="A124">
        <v>5</v>
      </c>
      <c r="B124">
        <v>921</v>
      </c>
      <c r="C124" t="s">
        <v>25</v>
      </c>
      <c r="D124">
        <v>5</v>
      </c>
      <c r="E124">
        <v>170</v>
      </c>
      <c r="F124">
        <v>2</v>
      </c>
      <c r="G124">
        <v>8</v>
      </c>
      <c r="H124" s="2">
        <v>2.06</v>
      </c>
      <c r="I124" s="1"/>
      <c r="J124">
        <v>0</v>
      </c>
      <c r="K124">
        <v>0</v>
      </c>
      <c r="L124">
        <v>0</v>
      </c>
      <c r="M124">
        <v>0</v>
      </c>
      <c r="N124">
        <v>0</v>
      </c>
      <c r="O124">
        <v>1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1</v>
      </c>
      <c r="W124">
        <v>0</v>
      </c>
      <c r="X124">
        <v>1</v>
      </c>
      <c r="Y124">
        <v>0</v>
      </c>
      <c r="Z124">
        <v>0</v>
      </c>
      <c r="AA124">
        <v>250</v>
      </c>
      <c r="AB124">
        <v>269</v>
      </c>
      <c r="AC124">
        <v>170</v>
      </c>
      <c r="AD124">
        <v>0</v>
      </c>
      <c r="AE124">
        <v>-99</v>
      </c>
      <c r="AF124">
        <v>0</v>
      </c>
      <c r="AG124">
        <v>99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 t="b">
        <v>0</v>
      </c>
      <c r="AV124" t="b">
        <v>0</v>
      </c>
      <c r="AW124" t="b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1</v>
      </c>
      <c r="BT124">
        <v>0</v>
      </c>
      <c r="BU124">
        <v>1</v>
      </c>
      <c r="BV124">
        <v>0</v>
      </c>
      <c r="BW124">
        <v>1</v>
      </c>
      <c r="BX124">
        <v>0</v>
      </c>
      <c r="BY124">
        <v>0</v>
      </c>
      <c r="BZ124">
        <v>1</v>
      </c>
    </row>
    <row r="125" spans="1:78" x14ac:dyDescent="0.2">
      <c r="A125">
        <v>5</v>
      </c>
      <c r="B125">
        <v>921</v>
      </c>
      <c r="C125" t="s">
        <v>25</v>
      </c>
      <c r="D125">
        <v>6</v>
      </c>
      <c r="E125">
        <v>170</v>
      </c>
      <c r="F125">
        <v>2</v>
      </c>
      <c r="G125">
        <v>8</v>
      </c>
      <c r="H125" s="2">
        <v>2.06</v>
      </c>
      <c r="I125" s="1"/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1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1</v>
      </c>
      <c r="W125">
        <v>0</v>
      </c>
      <c r="X125">
        <v>1</v>
      </c>
      <c r="Y125">
        <v>0</v>
      </c>
      <c r="Z125">
        <v>0</v>
      </c>
      <c r="AA125">
        <v>19</v>
      </c>
      <c r="AB125">
        <v>250</v>
      </c>
      <c r="AC125">
        <v>170</v>
      </c>
      <c r="AD125">
        <v>0</v>
      </c>
      <c r="AE125">
        <v>-80</v>
      </c>
      <c r="AF125">
        <v>0</v>
      </c>
      <c r="AG125">
        <v>80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 t="b">
        <v>0</v>
      </c>
      <c r="AV125" t="b">
        <v>0</v>
      </c>
      <c r="AW125" t="b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1</v>
      </c>
      <c r="BT125">
        <v>0</v>
      </c>
      <c r="BU125">
        <v>1</v>
      </c>
      <c r="BV125">
        <v>0</v>
      </c>
      <c r="BW125">
        <v>1</v>
      </c>
      <c r="BX125">
        <v>0</v>
      </c>
      <c r="BY125">
        <v>0</v>
      </c>
      <c r="BZ125">
        <v>1</v>
      </c>
    </row>
    <row r="126" spans="1:78" x14ac:dyDescent="0.2">
      <c r="A126">
        <v>5</v>
      </c>
      <c r="B126">
        <v>921</v>
      </c>
      <c r="C126" t="s">
        <v>25</v>
      </c>
      <c r="D126">
        <v>7</v>
      </c>
      <c r="E126">
        <v>170</v>
      </c>
      <c r="F126">
        <v>2</v>
      </c>
      <c r="G126">
        <v>8</v>
      </c>
      <c r="H126" s="2">
        <v>2.06</v>
      </c>
      <c r="I126" s="1"/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1</v>
      </c>
      <c r="R126">
        <v>0</v>
      </c>
      <c r="S126">
        <v>0</v>
      </c>
      <c r="T126">
        <v>0</v>
      </c>
      <c r="U126">
        <v>0</v>
      </c>
      <c r="V126">
        <v>1</v>
      </c>
      <c r="W126">
        <v>0</v>
      </c>
      <c r="X126">
        <v>1</v>
      </c>
      <c r="Y126">
        <v>0</v>
      </c>
      <c r="Z126">
        <v>0</v>
      </c>
      <c r="AA126">
        <v>321</v>
      </c>
      <c r="AB126">
        <v>19</v>
      </c>
      <c r="AC126">
        <v>170</v>
      </c>
      <c r="AD126">
        <v>0</v>
      </c>
      <c r="AE126">
        <v>151</v>
      </c>
      <c r="AF126">
        <v>0</v>
      </c>
      <c r="AG126">
        <v>151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1</v>
      </c>
      <c r="AO126">
        <v>0</v>
      </c>
      <c r="AP126">
        <v>1</v>
      </c>
      <c r="AQ126">
        <v>0</v>
      </c>
      <c r="AR126">
        <v>1</v>
      </c>
      <c r="AS126">
        <v>0</v>
      </c>
      <c r="AT126">
        <v>0</v>
      </c>
      <c r="AU126" t="b">
        <v>0</v>
      </c>
      <c r="AV126" t="b">
        <v>0</v>
      </c>
      <c r="AW126" t="b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1</v>
      </c>
      <c r="BT126">
        <v>0</v>
      </c>
      <c r="BU126">
        <v>1</v>
      </c>
      <c r="BV126">
        <v>0</v>
      </c>
      <c r="BW126">
        <v>1</v>
      </c>
      <c r="BX126">
        <v>0</v>
      </c>
      <c r="BY126">
        <v>0</v>
      </c>
      <c r="BZ126">
        <v>1</v>
      </c>
    </row>
    <row r="127" spans="1:78" x14ac:dyDescent="0.2">
      <c r="A127">
        <v>5</v>
      </c>
      <c r="B127">
        <v>921</v>
      </c>
      <c r="C127" t="s">
        <v>25</v>
      </c>
      <c r="D127">
        <v>8</v>
      </c>
      <c r="E127">
        <v>170</v>
      </c>
      <c r="F127">
        <v>2</v>
      </c>
      <c r="G127">
        <v>8</v>
      </c>
      <c r="H127" s="2">
        <v>2.06</v>
      </c>
      <c r="I127" s="1"/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1</v>
      </c>
      <c r="S127">
        <v>0</v>
      </c>
      <c r="T127">
        <v>0</v>
      </c>
      <c r="U127">
        <v>0</v>
      </c>
      <c r="V127">
        <v>1</v>
      </c>
      <c r="W127">
        <v>0</v>
      </c>
      <c r="X127">
        <v>1</v>
      </c>
      <c r="Y127">
        <v>0</v>
      </c>
      <c r="Z127">
        <v>0</v>
      </c>
      <c r="AA127">
        <v>414</v>
      </c>
      <c r="AB127">
        <v>321</v>
      </c>
      <c r="AC127">
        <v>170</v>
      </c>
      <c r="AD127">
        <v>0</v>
      </c>
      <c r="AE127">
        <v>-151</v>
      </c>
      <c r="AF127">
        <v>0</v>
      </c>
      <c r="AG127">
        <v>151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 t="b">
        <v>0</v>
      </c>
      <c r="AV127" t="b">
        <v>0</v>
      </c>
      <c r="AW127" t="b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1</v>
      </c>
      <c r="BT127">
        <v>0</v>
      </c>
      <c r="BU127">
        <v>1</v>
      </c>
      <c r="BV127">
        <v>0</v>
      </c>
      <c r="BW127">
        <v>1</v>
      </c>
      <c r="BX127">
        <v>0</v>
      </c>
      <c r="BY127">
        <v>0</v>
      </c>
      <c r="BZ127">
        <v>1</v>
      </c>
    </row>
    <row r="128" spans="1:78" x14ac:dyDescent="0.2">
      <c r="A128">
        <v>5</v>
      </c>
      <c r="B128">
        <v>922</v>
      </c>
      <c r="C128" t="s">
        <v>26</v>
      </c>
      <c r="D128">
        <v>2</v>
      </c>
      <c r="E128">
        <v>50</v>
      </c>
      <c r="F128">
        <v>3</v>
      </c>
      <c r="G128">
        <v>10</v>
      </c>
      <c r="H128" s="2">
        <v>2.06</v>
      </c>
      <c r="I128" s="1"/>
      <c r="J128">
        <v>1</v>
      </c>
      <c r="K128">
        <v>0</v>
      </c>
      <c r="L128">
        <v>1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1</v>
      </c>
      <c r="T128">
        <v>1</v>
      </c>
      <c r="U128">
        <v>0</v>
      </c>
      <c r="V128">
        <v>1</v>
      </c>
      <c r="W128">
        <v>0</v>
      </c>
      <c r="X128">
        <v>1</v>
      </c>
      <c r="Y128">
        <v>0</v>
      </c>
      <c r="Z128">
        <v>0</v>
      </c>
      <c r="AA128">
        <v>152</v>
      </c>
      <c r="AB128">
        <v>423</v>
      </c>
      <c r="AC128">
        <v>3</v>
      </c>
      <c r="AD128">
        <v>47</v>
      </c>
      <c r="AE128">
        <v>-373</v>
      </c>
      <c r="AF128">
        <v>47</v>
      </c>
      <c r="AG128">
        <v>373</v>
      </c>
      <c r="AH128">
        <v>0</v>
      </c>
      <c r="AI128">
        <v>1</v>
      </c>
      <c r="AJ128">
        <v>0</v>
      </c>
      <c r="AK128">
        <v>1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 t="b">
        <v>0</v>
      </c>
      <c r="AV128" t="b">
        <v>1</v>
      </c>
      <c r="AW128" t="b">
        <v>1</v>
      </c>
      <c r="AX128">
        <v>1</v>
      </c>
      <c r="AY128">
        <v>0</v>
      </c>
      <c r="AZ128">
        <v>1</v>
      </c>
      <c r="BA128">
        <v>0</v>
      </c>
      <c r="BB128">
        <v>1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1</v>
      </c>
      <c r="BT128">
        <v>0</v>
      </c>
      <c r="BU128">
        <v>1</v>
      </c>
      <c r="BV128">
        <v>0</v>
      </c>
      <c r="BW128">
        <v>1</v>
      </c>
      <c r="BX128">
        <v>0</v>
      </c>
      <c r="BY128">
        <v>0</v>
      </c>
      <c r="BZ128">
        <v>1</v>
      </c>
    </row>
    <row r="129" spans="1:78" x14ac:dyDescent="0.2">
      <c r="A129">
        <v>5</v>
      </c>
      <c r="B129">
        <v>922</v>
      </c>
      <c r="C129" t="s">
        <v>26</v>
      </c>
      <c r="D129">
        <v>3</v>
      </c>
      <c r="E129">
        <v>152</v>
      </c>
      <c r="F129">
        <v>3</v>
      </c>
      <c r="G129">
        <v>10</v>
      </c>
      <c r="H129" s="2">
        <v>2.06</v>
      </c>
      <c r="I129" s="1"/>
      <c r="J129">
        <v>1</v>
      </c>
      <c r="K129">
        <v>0</v>
      </c>
      <c r="L129">
        <v>0</v>
      </c>
      <c r="M129">
        <v>1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1</v>
      </c>
      <c r="T129">
        <v>1</v>
      </c>
      <c r="U129">
        <v>0</v>
      </c>
      <c r="V129">
        <v>1</v>
      </c>
      <c r="W129">
        <v>0</v>
      </c>
      <c r="X129">
        <v>1</v>
      </c>
      <c r="Y129">
        <v>0</v>
      </c>
      <c r="Z129">
        <v>0</v>
      </c>
      <c r="AA129">
        <v>9</v>
      </c>
      <c r="AB129">
        <v>152</v>
      </c>
      <c r="AC129">
        <v>50</v>
      </c>
      <c r="AD129">
        <v>102</v>
      </c>
      <c r="AE129">
        <v>0</v>
      </c>
      <c r="AF129">
        <v>102</v>
      </c>
      <c r="AG129">
        <v>0</v>
      </c>
      <c r="AH129">
        <v>0</v>
      </c>
      <c r="AI129">
        <v>1</v>
      </c>
      <c r="AJ129">
        <v>0</v>
      </c>
      <c r="AK129">
        <v>1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 t="b">
        <v>0</v>
      </c>
      <c r="AV129" t="b">
        <v>1</v>
      </c>
      <c r="AW129" t="b">
        <v>1</v>
      </c>
      <c r="AX129">
        <v>1</v>
      </c>
      <c r="AY129">
        <v>0</v>
      </c>
      <c r="AZ129">
        <v>1</v>
      </c>
      <c r="BA129">
        <v>0</v>
      </c>
      <c r="BB129">
        <v>1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1</v>
      </c>
      <c r="BT129">
        <v>0</v>
      </c>
      <c r="BU129">
        <v>1</v>
      </c>
      <c r="BV129">
        <v>0</v>
      </c>
      <c r="BW129">
        <v>1</v>
      </c>
      <c r="BX129">
        <v>0</v>
      </c>
      <c r="BY129">
        <v>0</v>
      </c>
      <c r="BZ129">
        <v>1</v>
      </c>
    </row>
    <row r="130" spans="1:78" x14ac:dyDescent="0.2">
      <c r="A130">
        <v>5</v>
      </c>
      <c r="B130">
        <v>922</v>
      </c>
      <c r="C130" t="s">
        <v>26</v>
      </c>
      <c r="D130">
        <v>4</v>
      </c>
      <c r="E130">
        <v>1</v>
      </c>
      <c r="F130">
        <v>3</v>
      </c>
      <c r="G130">
        <v>10</v>
      </c>
      <c r="H130" s="2">
        <v>2.06</v>
      </c>
      <c r="I130" s="1"/>
      <c r="J130">
        <v>1</v>
      </c>
      <c r="K130">
        <v>0</v>
      </c>
      <c r="L130">
        <v>0</v>
      </c>
      <c r="M130">
        <v>0</v>
      </c>
      <c r="N130">
        <v>1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1</v>
      </c>
      <c r="W130">
        <v>0</v>
      </c>
      <c r="X130">
        <v>1</v>
      </c>
      <c r="Y130">
        <v>0</v>
      </c>
      <c r="Z130">
        <v>0</v>
      </c>
      <c r="AA130">
        <v>269</v>
      </c>
      <c r="AB130">
        <v>9</v>
      </c>
      <c r="AC130">
        <v>152</v>
      </c>
      <c r="AD130">
        <v>-151</v>
      </c>
      <c r="AE130">
        <v>-8</v>
      </c>
      <c r="AF130">
        <v>151</v>
      </c>
      <c r="AG130">
        <v>8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1</v>
      </c>
      <c r="AO130">
        <v>0</v>
      </c>
      <c r="AP130">
        <v>1</v>
      </c>
      <c r="AQ130">
        <v>0</v>
      </c>
      <c r="AR130">
        <v>1</v>
      </c>
      <c r="AS130">
        <v>0</v>
      </c>
      <c r="AT130">
        <v>0</v>
      </c>
      <c r="AU130" t="b">
        <v>1</v>
      </c>
      <c r="AV130" t="b">
        <v>0</v>
      </c>
      <c r="AW130" t="b">
        <v>1</v>
      </c>
      <c r="AX130">
        <v>1</v>
      </c>
      <c r="AY130">
        <v>0</v>
      </c>
      <c r="AZ130">
        <v>1</v>
      </c>
      <c r="BA130">
        <v>0</v>
      </c>
      <c r="BB130">
        <v>1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1</v>
      </c>
      <c r="BT130">
        <v>0</v>
      </c>
      <c r="BU130">
        <v>1</v>
      </c>
      <c r="BV130">
        <v>0</v>
      </c>
      <c r="BW130">
        <v>1</v>
      </c>
      <c r="BX130">
        <v>0</v>
      </c>
      <c r="BY130">
        <v>0</v>
      </c>
      <c r="BZ130">
        <v>1</v>
      </c>
    </row>
    <row r="131" spans="1:78" x14ac:dyDescent="0.2">
      <c r="A131">
        <v>5</v>
      </c>
      <c r="B131">
        <v>922</v>
      </c>
      <c r="C131" t="s">
        <v>26</v>
      </c>
      <c r="D131">
        <v>5</v>
      </c>
      <c r="E131">
        <v>100</v>
      </c>
      <c r="F131">
        <v>3</v>
      </c>
      <c r="G131">
        <v>10</v>
      </c>
      <c r="H131" s="2">
        <v>2.06</v>
      </c>
      <c r="I131" s="1"/>
      <c r="J131">
        <v>1</v>
      </c>
      <c r="K131">
        <v>0</v>
      </c>
      <c r="L131">
        <v>0</v>
      </c>
      <c r="M131">
        <v>0</v>
      </c>
      <c r="N131">
        <v>0</v>
      </c>
      <c r="O131">
        <v>1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1</v>
      </c>
      <c r="W131">
        <v>0</v>
      </c>
      <c r="X131">
        <v>1</v>
      </c>
      <c r="Y131">
        <v>0</v>
      </c>
      <c r="Z131">
        <v>0</v>
      </c>
      <c r="AA131">
        <v>250</v>
      </c>
      <c r="AB131">
        <v>269</v>
      </c>
      <c r="AC131">
        <v>1</v>
      </c>
      <c r="AD131">
        <v>99</v>
      </c>
      <c r="AE131">
        <v>-169</v>
      </c>
      <c r="AF131">
        <v>99</v>
      </c>
      <c r="AG131">
        <v>169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 t="b">
        <v>0</v>
      </c>
      <c r="AV131" t="b">
        <v>1</v>
      </c>
      <c r="AW131" t="b">
        <v>1</v>
      </c>
      <c r="AX131">
        <v>1</v>
      </c>
      <c r="AY131">
        <v>0</v>
      </c>
      <c r="AZ131">
        <v>1</v>
      </c>
      <c r="BA131">
        <v>0</v>
      </c>
      <c r="BB131">
        <v>1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1</v>
      </c>
      <c r="BT131">
        <v>0</v>
      </c>
      <c r="BU131">
        <v>1</v>
      </c>
      <c r="BV131">
        <v>0</v>
      </c>
      <c r="BW131">
        <v>1</v>
      </c>
      <c r="BX131">
        <v>0</v>
      </c>
      <c r="BY131">
        <v>0</v>
      </c>
      <c r="BZ131">
        <v>1</v>
      </c>
    </row>
    <row r="132" spans="1:78" x14ac:dyDescent="0.2">
      <c r="A132">
        <v>5</v>
      </c>
      <c r="B132">
        <v>922</v>
      </c>
      <c r="C132" t="s">
        <v>26</v>
      </c>
      <c r="D132">
        <v>6</v>
      </c>
      <c r="E132">
        <v>190</v>
      </c>
      <c r="F132">
        <v>3</v>
      </c>
      <c r="G132">
        <v>10</v>
      </c>
      <c r="H132" s="2">
        <v>2.06</v>
      </c>
      <c r="I132" s="1"/>
      <c r="J132">
        <v>1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1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1</v>
      </c>
      <c r="W132">
        <v>0</v>
      </c>
      <c r="X132">
        <v>1</v>
      </c>
      <c r="Y132">
        <v>0</v>
      </c>
      <c r="Z132">
        <v>0</v>
      </c>
      <c r="AA132">
        <v>19</v>
      </c>
      <c r="AB132">
        <v>250</v>
      </c>
      <c r="AC132">
        <v>100</v>
      </c>
      <c r="AD132">
        <v>90</v>
      </c>
      <c r="AE132">
        <v>-60</v>
      </c>
      <c r="AF132">
        <v>90</v>
      </c>
      <c r="AG132">
        <v>60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 t="b">
        <v>0</v>
      </c>
      <c r="AV132" t="b">
        <v>1</v>
      </c>
      <c r="AW132" t="b">
        <v>1</v>
      </c>
      <c r="AX132">
        <v>1</v>
      </c>
      <c r="AY132">
        <v>0</v>
      </c>
      <c r="AZ132">
        <v>1</v>
      </c>
      <c r="BA132">
        <v>0</v>
      </c>
      <c r="BB132">
        <v>1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1</v>
      </c>
      <c r="BT132">
        <v>0</v>
      </c>
      <c r="BU132">
        <v>1</v>
      </c>
      <c r="BV132">
        <v>0</v>
      </c>
      <c r="BW132">
        <v>1</v>
      </c>
      <c r="BX132">
        <v>0</v>
      </c>
      <c r="BY132">
        <v>0</v>
      </c>
      <c r="BZ132">
        <v>1</v>
      </c>
    </row>
    <row r="133" spans="1:78" x14ac:dyDescent="0.2">
      <c r="A133">
        <v>5</v>
      </c>
      <c r="B133">
        <v>922</v>
      </c>
      <c r="C133" t="s">
        <v>26</v>
      </c>
      <c r="D133">
        <v>7</v>
      </c>
      <c r="E133">
        <v>200</v>
      </c>
      <c r="F133">
        <v>3</v>
      </c>
      <c r="G133">
        <v>10</v>
      </c>
      <c r="H133" s="2">
        <v>2.06</v>
      </c>
      <c r="I133" s="1"/>
      <c r="J133">
        <v>1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1</v>
      </c>
      <c r="R133">
        <v>0</v>
      </c>
      <c r="S133">
        <v>0</v>
      </c>
      <c r="T133">
        <v>0</v>
      </c>
      <c r="U133">
        <v>0</v>
      </c>
      <c r="V133">
        <v>1</v>
      </c>
      <c r="W133">
        <v>0</v>
      </c>
      <c r="X133">
        <v>1</v>
      </c>
      <c r="Y133">
        <v>0</v>
      </c>
      <c r="Z133">
        <v>0</v>
      </c>
      <c r="AA133">
        <v>321</v>
      </c>
      <c r="AB133">
        <v>19</v>
      </c>
      <c r="AC133">
        <v>190</v>
      </c>
      <c r="AD133">
        <v>10</v>
      </c>
      <c r="AE133">
        <v>181</v>
      </c>
      <c r="AF133">
        <v>10</v>
      </c>
      <c r="AG133">
        <v>181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1</v>
      </c>
      <c r="AO133">
        <v>0</v>
      </c>
      <c r="AP133">
        <v>1</v>
      </c>
      <c r="AQ133">
        <v>0</v>
      </c>
      <c r="AR133">
        <v>1</v>
      </c>
      <c r="AS133">
        <v>0</v>
      </c>
      <c r="AT133">
        <v>0</v>
      </c>
      <c r="AU133" t="b">
        <v>0</v>
      </c>
      <c r="AV133" t="b">
        <v>0</v>
      </c>
      <c r="AW133" t="b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1</v>
      </c>
      <c r="BT133">
        <v>0</v>
      </c>
      <c r="BU133">
        <v>1</v>
      </c>
      <c r="BV133">
        <v>0</v>
      </c>
      <c r="BW133">
        <v>1</v>
      </c>
      <c r="BX133">
        <v>0</v>
      </c>
      <c r="BY133">
        <v>0</v>
      </c>
      <c r="BZ133">
        <v>1</v>
      </c>
    </row>
    <row r="134" spans="1:78" x14ac:dyDescent="0.2">
      <c r="A134">
        <v>5</v>
      </c>
      <c r="B134">
        <v>922</v>
      </c>
      <c r="C134" t="s">
        <v>26</v>
      </c>
      <c r="D134">
        <v>8</v>
      </c>
      <c r="E134">
        <v>20</v>
      </c>
      <c r="F134">
        <v>3</v>
      </c>
      <c r="G134">
        <v>10</v>
      </c>
      <c r="H134" s="2">
        <v>2.06</v>
      </c>
      <c r="I134" s="1"/>
      <c r="J134">
        <v>1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1</v>
      </c>
      <c r="S134">
        <v>0</v>
      </c>
      <c r="T134">
        <v>0</v>
      </c>
      <c r="U134">
        <v>0</v>
      </c>
      <c r="V134">
        <v>1</v>
      </c>
      <c r="W134">
        <v>0</v>
      </c>
      <c r="X134">
        <v>1</v>
      </c>
      <c r="Y134">
        <v>0</v>
      </c>
      <c r="Z134">
        <v>0</v>
      </c>
      <c r="AA134">
        <v>414</v>
      </c>
      <c r="AB134">
        <v>321</v>
      </c>
      <c r="AC134">
        <v>200</v>
      </c>
      <c r="AD134">
        <v>-180</v>
      </c>
      <c r="AE134">
        <v>-301</v>
      </c>
      <c r="AF134">
        <v>180</v>
      </c>
      <c r="AG134">
        <v>301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 t="b">
        <v>0</v>
      </c>
      <c r="AV134" t="b">
        <v>0</v>
      </c>
      <c r="AW134" t="b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1</v>
      </c>
      <c r="BT134">
        <v>0</v>
      </c>
      <c r="BU134">
        <v>1</v>
      </c>
      <c r="BV134">
        <v>0</v>
      </c>
      <c r="BW134">
        <v>1</v>
      </c>
      <c r="BX134">
        <v>0</v>
      </c>
      <c r="BY134">
        <v>0</v>
      </c>
      <c r="BZ134">
        <v>1</v>
      </c>
    </row>
    <row r="135" spans="1:78" x14ac:dyDescent="0.2">
      <c r="A135">
        <v>5</v>
      </c>
      <c r="B135">
        <v>923</v>
      </c>
      <c r="C135" t="s">
        <v>27</v>
      </c>
      <c r="D135">
        <v>2</v>
      </c>
      <c r="E135">
        <v>400</v>
      </c>
      <c r="F135">
        <v>3</v>
      </c>
      <c r="G135">
        <v>7</v>
      </c>
      <c r="H135" s="2">
        <v>1.73</v>
      </c>
      <c r="I135" s="1"/>
      <c r="J135">
        <v>1</v>
      </c>
      <c r="K135">
        <v>0</v>
      </c>
      <c r="L135">
        <v>1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1</v>
      </c>
      <c r="T135">
        <v>1</v>
      </c>
      <c r="U135">
        <v>0</v>
      </c>
      <c r="V135">
        <v>1</v>
      </c>
      <c r="W135">
        <v>0</v>
      </c>
      <c r="X135">
        <v>1</v>
      </c>
      <c r="Y135">
        <v>0</v>
      </c>
      <c r="Z135">
        <v>0</v>
      </c>
      <c r="AA135">
        <v>152</v>
      </c>
      <c r="AB135">
        <v>423</v>
      </c>
      <c r="AC135">
        <v>260</v>
      </c>
      <c r="AD135">
        <v>140</v>
      </c>
      <c r="AE135">
        <v>-23</v>
      </c>
      <c r="AF135">
        <v>140</v>
      </c>
      <c r="AG135">
        <v>23</v>
      </c>
      <c r="AH135">
        <v>0</v>
      </c>
      <c r="AI135">
        <v>1</v>
      </c>
      <c r="AJ135">
        <v>0</v>
      </c>
      <c r="AK135">
        <v>1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 t="b">
        <v>0</v>
      </c>
      <c r="AV135" t="b">
        <v>1</v>
      </c>
      <c r="AW135" t="b">
        <v>1</v>
      </c>
      <c r="AX135">
        <v>1</v>
      </c>
      <c r="AY135">
        <v>0</v>
      </c>
      <c r="AZ135">
        <v>1</v>
      </c>
      <c r="BA135">
        <v>0</v>
      </c>
      <c r="BB135">
        <v>1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1</v>
      </c>
      <c r="BT135">
        <v>0</v>
      </c>
      <c r="BU135">
        <v>1</v>
      </c>
      <c r="BV135">
        <v>0</v>
      </c>
      <c r="BW135">
        <v>1</v>
      </c>
      <c r="BX135">
        <v>0</v>
      </c>
      <c r="BY135">
        <v>0</v>
      </c>
      <c r="BZ135">
        <v>1</v>
      </c>
    </row>
    <row r="136" spans="1:78" x14ac:dyDescent="0.2">
      <c r="A136">
        <v>5</v>
      </c>
      <c r="B136">
        <v>923</v>
      </c>
      <c r="C136" t="s">
        <v>27</v>
      </c>
      <c r="D136">
        <v>3</v>
      </c>
      <c r="E136">
        <v>260</v>
      </c>
      <c r="F136">
        <v>3</v>
      </c>
      <c r="G136">
        <v>7</v>
      </c>
      <c r="H136" s="2">
        <v>1.73</v>
      </c>
      <c r="I136" s="1"/>
      <c r="J136">
        <v>1</v>
      </c>
      <c r="K136">
        <v>0</v>
      </c>
      <c r="L136">
        <v>0</v>
      </c>
      <c r="M136">
        <v>1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1</v>
      </c>
      <c r="T136">
        <v>1</v>
      </c>
      <c r="U136">
        <v>0</v>
      </c>
      <c r="V136">
        <v>1</v>
      </c>
      <c r="W136">
        <v>0</v>
      </c>
      <c r="X136">
        <v>1</v>
      </c>
      <c r="Y136">
        <v>0</v>
      </c>
      <c r="Z136">
        <v>0</v>
      </c>
      <c r="AA136">
        <v>9</v>
      </c>
      <c r="AB136">
        <v>152</v>
      </c>
      <c r="AC136">
        <v>400</v>
      </c>
      <c r="AD136">
        <v>-140</v>
      </c>
      <c r="AE136">
        <v>108</v>
      </c>
      <c r="AF136">
        <v>140</v>
      </c>
      <c r="AG136">
        <v>108</v>
      </c>
      <c r="AH136">
        <v>0</v>
      </c>
      <c r="AI136">
        <v>1</v>
      </c>
      <c r="AJ136">
        <v>0</v>
      </c>
      <c r="AK136">
        <v>1</v>
      </c>
      <c r="AL136">
        <v>0</v>
      </c>
      <c r="AM136">
        <v>0</v>
      </c>
      <c r="AN136">
        <v>1</v>
      </c>
      <c r="AO136">
        <v>0</v>
      </c>
      <c r="AP136">
        <v>1</v>
      </c>
      <c r="AQ136">
        <v>0</v>
      </c>
      <c r="AR136">
        <v>1</v>
      </c>
      <c r="AS136">
        <v>0</v>
      </c>
      <c r="AT136">
        <v>0</v>
      </c>
      <c r="AU136" t="b">
        <v>1</v>
      </c>
      <c r="AV136" t="b">
        <v>0</v>
      </c>
      <c r="AW136" t="b">
        <v>1</v>
      </c>
      <c r="AX136">
        <v>1</v>
      </c>
      <c r="AY136">
        <v>0</v>
      </c>
      <c r="AZ136">
        <v>1</v>
      </c>
      <c r="BA136">
        <v>0</v>
      </c>
      <c r="BB136">
        <v>1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1</v>
      </c>
      <c r="BT136">
        <v>0</v>
      </c>
      <c r="BU136">
        <v>1</v>
      </c>
      <c r="BV136">
        <v>0</v>
      </c>
      <c r="BW136">
        <v>1</v>
      </c>
      <c r="BX136">
        <v>0</v>
      </c>
      <c r="BY136">
        <v>0</v>
      </c>
      <c r="BZ136">
        <v>1</v>
      </c>
    </row>
    <row r="137" spans="1:78" x14ac:dyDescent="0.2">
      <c r="A137">
        <v>5</v>
      </c>
      <c r="B137">
        <v>923</v>
      </c>
      <c r="C137" t="s">
        <v>27</v>
      </c>
      <c r="D137">
        <v>4</v>
      </c>
      <c r="E137">
        <v>150</v>
      </c>
      <c r="F137">
        <v>3</v>
      </c>
      <c r="G137">
        <v>7</v>
      </c>
      <c r="H137" s="2">
        <v>1.73</v>
      </c>
      <c r="I137" s="1"/>
      <c r="J137">
        <v>1</v>
      </c>
      <c r="K137">
        <v>0</v>
      </c>
      <c r="L137">
        <v>0</v>
      </c>
      <c r="M137">
        <v>0</v>
      </c>
      <c r="N137">
        <v>1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1</v>
      </c>
      <c r="W137">
        <v>0</v>
      </c>
      <c r="X137">
        <v>1</v>
      </c>
      <c r="Y137">
        <v>0</v>
      </c>
      <c r="Z137">
        <v>0</v>
      </c>
      <c r="AA137">
        <v>269</v>
      </c>
      <c r="AB137">
        <v>9</v>
      </c>
      <c r="AC137">
        <v>260</v>
      </c>
      <c r="AD137">
        <v>-110</v>
      </c>
      <c r="AE137">
        <v>141</v>
      </c>
      <c r="AF137">
        <v>110</v>
      </c>
      <c r="AG137">
        <v>141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1</v>
      </c>
      <c r="AO137">
        <v>0</v>
      </c>
      <c r="AP137">
        <v>1</v>
      </c>
      <c r="AQ137">
        <v>0</v>
      </c>
      <c r="AR137">
        <v>1</v>
      </c>
      <c r="AS137">
        <v>0</v>
      </c>
      <c r="AT137">
        <v>0</v>
      </c>
      <c r="AU137" t="b">
        <v>1</v>
      </c>
      <c r="AV137" t="b">
        <v>0</v>
      </c>
      <c r="AW137" t="b">
        <v>1</v>
      </c>
      <c r="AX137">
        <v>1</v>
      </c>
      <c r="AY137">
        <v>0</v>
      </c>
      <c r="AZ137">
        <v>1</v>
      </c>
      <c r="BA137">
        <v>0</v>
      </c>
      <c r="BB137">
        <v>1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1</v>
      </c>
      <c r="BT137">
        <v>0</v>
      </c>
      <c r="BU137">
        <v>1</v>
      </c>
      <c r="BV137">
        <v>0</v>
      </c>
      <c r="BW137">
        <v>1</v>
      </c>
      <c r="BX137">
        <v>0</v>
      </c>
      <c r="BY137">
        <v>0</v>
      </c>
      <c r="BZ137">
        <v>1</v>
      </c>
    </row>
    <row r="138" spans="1:78" x14ac:dyDescent="0.2">
      <c r="A138">
        <v>5</v>
      </c>
      <c r="B138">
        <v>923</v>
      </c>
      <c r="C138" t="s">
        <v>27</v>
      </c>
      <c r="D138">
        <v>5</v>
      </c>
      <c r="E138">
        <v>200</v>
      </c>
      <c r="F138">
        <v>3</v>
      </c>
      <c r="G138">
        <v>7</v>
      </c>
      <c r="H138" s="2">
        <v>1.73</v>
      </c>
      <c r="I138" s="1"/>
      <c r="J138">
        <v>1</v>
      </c>
      <c r="K138">
        <v>0</v>
      </c>
      <c r="L138">
        <v>0</v>
      </c>
      <c r="M138">
        <v>0</v>
      </c>
      <c r="N138">
        <v>0</v>
      </c>
      <c r="O138">
        <v>1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1</v>
      </c>
      <c r="W138">
        <v>0</v>
      </c>
      <c r="X138">
        <v>1</v>
      </c>
      <c r="Y138">
        <v>0</v>
      </c>
      <c r="Z138">
        <v>0</v>
      </c>
      <c r="AA138">
        <v>250</v>
      </c>
      <c r="AB138">
        <v>269</v>
      </c>
      <c r="AC138">
        <v>150</v>
      </c>
      <c r="AD138">
        <v>50</v>
      </c>
      <c r="AE138">
        <v>-69</v>
      </c>
      <c r="AF138">
        <v>50</v>
      </c>
      <c r="AG138">
        <v>69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 t="b">
        <v>0</v>
      </c>
      <c r="AV138" t="b">
        <v>1</v>
      </c>
      <c r="AW138" t="b">
        <v>1</v>
      </c>
      <c r="AX138">
        <v>1</v>
      </c>
      <c r="AY138">
        <v>0</v>
      </c>
      <c r="AZ138">
        <v>1</v>
      </c>
      <c r="BA138">
        <v>0</v>
      </c>
      <c r="BB138">
        <v>1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1</v>
      </c>
      <c r="BT138">
        <v>0</v>
      </c>
      <c r="BU138">
        <v>1</v>
      </c>
      <c r="BV138">
        <v>0</v>
      </c>
      <c r="BW138">
        <v>1</v>
      </c>
      <c r="BX138">
        <v>0</v>
      </c>
      <c r="BY138">
        <v>0</v>
      </c>
      <c r="BZ138">
        <v>1</v>
      </c>
    </row>
    <row r="139" spans="1:78" x14ac:dyDescent="0.2">
      <c r="A139">
        <v>5</v>
      </c>
      <c r="B139">
        <v>923</v>
      </c>
      <c r="C139" t="s">
        <v>27</v>
      </c>
      <c r="D139">
        <v>6</v>
      </c>
      <c r="E139">
        <v>200</v>
      </c>
      <c r="F139">
        <v>3</v>
      </c>
      <c r="G139">
        <v>7</v>
      </c>
      <c r="H139" s="2">
        <v>1.73</v>
      </c>
      <c r="I139" s="1"/>
      <c r="J139">
        <v>1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1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1</v>
      </c>
      <c r="W139">
        <v>0</v>
      </c>
      <c r="X139">
        <v>1</v>
      </c>
      <c r="Y139">
        <v>0</v>
      </c>
      <c r="Z139">
        <v>0</v>
      </c>
      <c r="AA139">
        <v>19</v>
      </c>
      <c r="AB139">
        <v>250</v>
      </c>
      <c r="AC139">
        <v>200</v>
      </c>
      <c r="AD139">
        <v>0</v>
      </c>
      <c r="AE139">
        <v>-50</v>
      </c>
      <c r="AF139">
        <v>0</v>
      </c>
      <c r="AG139">
        <v>50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 t="b">
        <v>0</v>
      </c>
      <c r="AV139" t="b">
        <v>0</v>
      </c>
      <c r="AW139" t="b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1</v>
      </c>
      <c r="BT139">
        <v>0</v>
      </c>
      <c r="BU139">
        <v>1</v>
      </c>
      <c r="BV139">
        <v>0</v>
      </c>
      <c r="BW139">
        <v>1</v>
      </c>
      <c r="BX139">
        <v>0</v>
      </c>
      <c r="BY139">
        <v>0</v>
      </c>
      <c r="BZ139">
        <v>1</v>
      </c>
    </row>
    <row r="140" spans="1:78" x14ac:dyDescent="0.2">
      <c r="A140">
        <v>5</v>
      </c>
      <c r="B140">
        <v>923</v>
      </c>
      <c r="C140" t="s">
        <v>27</v>
      </c>
      <c r="D140">
        <v>7</v>
      </c>
      <c r="E140">
        <v>100</v>
      </c>
      <c r="F140">
        <v>3</v>
      </c>
      <c r="G140">
        <v>7</v>
      </c>
      <c r="H140" s="2">
        <v>1.73</v>
      </c>
      <c r="I140" s="1"/>
      <c r="J140">
        <v>1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1</v>
      </c>
      <c r="R140">
        <v>0</v>
      </c>
      <c r="S140">
        <v>0</v>
      </c>
      <c r="T140">
        <v>0</v>
      </c>
      <c r="U140">
        <v>0</v>
      </c>
      <c r="V140">
        <v>1</v>
      </c>
      <c r="W140">
        <v>0</v>
      </c>
      <c r="X140">
        <v>1</v>
      </c>
      <c r="Y140">
        <v>0</v>
      </c>
      <c r="Z140">
        <v>0</v>
      </c>
      <c r="AA140">
        <v>321</v>
      </c>
      <c r="AB140">
        <v>19</v>
      </c>
      <c r="AC140">
        <v>200</v>
      </c>
      <c r="AD140">
        <v>-100</v>
      </c>
      <c r="AE140">
        <v>81</v>
      </c>
      <c r="AF140">
        <v>100</v>
      </c>
      <c r="AG140">
        <v>81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1</v>
      </c>
      <c r="AO140">
        <v>0</v>
      </c>
      <c r="AP140">
        <v>1</v>
      </c>
      <c r="AQ140">
        <v>0</v>
      </c>
      <c r="AR140">
        <v>1</v>
      </c>
      <c r="AS140">
        <v>0</v>
      </c>
      <c r="AT140">
        <v>0</v>
      </c>
      <c r="AU140" t="b">
        <v>1</v>
      </c>
      <c r="AV140" t="b">
        <v>0</v>
      </c>
      <c r="AW140" t="b">
        <v>1</v>
      </c>
      <c r="AX140">
        <v>1</v>
      </c>
      <c r="AY140">
        <v>0</v>
      </c>
      <c r="AZ140">
        <v>1</v>
      </c>
      <c r="BA140">
        <v>0</v>
      </c>
      <c r="BB140">
        <v>1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1</v>
      </c>
      <c r="BT140">
        <v>0</v>
      </c>
      <c r="BU140">
        <v>1</v>
      </c>
      <c r="BV140">
        <v>0</v>
      </c>
      <c r="BW140">
        <v>1</v>
      </c>
      <c r="BX140">
        <v>0</v>
      </c>
      <c r="BY140">
        <v>0</v>
      </c>
      <c r="BZ140">
        <v>1</v>
      </c>
    </row>
    <row r="141" spans="1:78" x14ac:dyDescent="0.2">
      <c r="A141">
        <v>5</v>
      </c>
      <c r="B141">
        <v>923</v>
      </c>
      <c r="C141" t="s">
        <v>27</v>
      </c>
      <c r="D141">
        <v>8</v>
      </c>
      <c r="E141">
        <v>150</v>
      </c>
      <c r="F141">
        <v>3</v>
      </c>
      <c r="G141">
        <v>7</v>
      </c>
      <c r="H141" s="2">
        <v>1.73</v>
      </c>
      <c r="I141" s="1"/>
      <c r="J141">
        <v>1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1</v>
      </c>
      <c r="S141">
        <v>0</v>
      </c>
      <c r="T141">
        <v>0</v>
      </c>
      <c r="U141">
        <v>0</v>
      </c>
      <c r="V141">
        <v>1</v>
      </c>
      <c r="W141">
        <v>0</v>
      </c>
      <c r="X141">
        <v>1</v>
      </c>
      <c r="Y141">
        <v>0</v>
      </c>
      <c r="Z141">
        <v>0</v>
      </c>
      <c r="AA141">
        <v>414</v>
      </c>
      <c r="AB141">
        <v>321</v>
      </c>
      <c r="AC141">
        <v>100</v>
      </c>
      <c r="AD141">
        <v>50</v>
      </c>
      <c r="AE141">
        <v>-171</v>
      </c>
      <c r="AF141">
        <v>50</v>
      </c>
      <c r="AG141">
        <v>171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 t="b">
        <v>0</v>
      </c>
      <c r="AV141" t="b">
        <v>1</v>
      </c>
      <c r="AW141" t="b">
        <v>1</v>
      </c>
      <c r="AX141">
        <v>1</v>
      </c>
      <c r="AY141">
        <v>0</v>
      </c>
      <c r="AZ141">
        <v>1</v>
      </c>
      <c r="BA141">
        <v>0</v>
      </c>
      <c r="BB141">
        <v>1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1</v>
      </c>
      <c r="BT141">
        <v>0</v>
      </c>
      <c r="BU141">
        <v>1</v>
      </c>
      <c r="BV141">
        <v>0</v>
      </c>
      <c r="BW141">
        <v>1</v>
      </c>
      <c r="BX141">
        <v>0</v>
      </c>
      <c r="BY141">
        <v>0</v>
      </c>
      <c r="BZ141">
        <v>1</v>
      </c>
    </row>
    <row r="142" spans="1:78" x14ac:dyDescent="0.2">
      <c r="A142">
        <v>5</v>
      </c>
      <c r="B142">
        <v>924</v>
      </c>
      <c r="C142" t="s">
        <v>28</v>
      </c>
      <c r="D142">
        <v>2</v>
      </c>
      <c r="E142">
        <v>350</v>
      </c>
      <c r="F142">
        <v>3</v>
      </c>
      <c r="G142">
        <v>4</v>
      </c>
      <c r="H142" s="2">
        <v>2.06</v>
      </c>
      <c r="I142" s="1"/>
      <c r="J142">
        <v>1</v>
      </c>
      <c r="K142">
        <v>0</v>
      </c>
      <c r="L142">
        <v>1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1</v>
      </c>
      <c r="T142">
        <v>1</v>
      </c>
      <c r="U142">
        <v>0</v>
      </c>
      <c r="V142">
        <v>1</v>
      </c>
      <c r="W142">
        <v>0</v>
      </c>
      <c r="X142">
        <v>1</v>
      </c>
      <c r="Y142">
        <v>0</v>
      </c>
      <c r="Z142">
        <v>0</v>
      </c>
      <c r="AA142">
        <v>152</v>
      </c>
      <c r="AB142">
        <v>423</v>
      </c>
      <c r="AC142">
        <v>300</v>
      </c>
      <c r="AD142">
        <v>50</v>
      </c>
      <c r="AE142">
        <v>-73</v>
      </c>
      <c r="AF142">
        <v>50</v>
      </c>
      <c r="AG142">
        <v>73</v>
      </c>
      <c r="AH142">
        <v>0</v>
      </c>
      <c r="AI142">
        <v>1</v>
      </c>
      <c r="AJ142">
        <v>0</v>
      </c>
      <c r="AK142">
        <v>1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 t="b">
        <v>0</v>
      </c>
      <c r="AV142" t="b">
        <v>1</v>
      </c>
      <c r="AW142" t="b">
        <v>1</v>
      </c>
      <c r="AX142">
        <v>1</v>
      </c>
      <c r="AY142">
        <v>0</v>
      </c>
      <c r="AZ142">
        <v>1</v>
      </c>
      <c r="BA142">
        <v>0</v>
      </c>
      <c r="BB142">
        <v>1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1</v>
      </c>
      <c r="BM142">
        <v>0</v>
      </c>
      <c r="BN142">
        <v>1</v>
      </c>
      <c r="BO142">
        <v>0</v>
      </c>
      <c r="BP142">
        <v>1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BX142">
        <v>0</v>
      </c>
      <c r="BY142">
        <v>0</v>
      </c>
      <c r="BZ142">
        <v>1</v>
      </c>
    </row>
    <row r="143" spans="1:78" x14ac:dyDescent="0.2">
      <c r="A143">
        <v>5</v>
      </c>
      <c r="B143">
        <v>924</v>
      </c>
      <c r="C143" t="s">
        <v>28</v>
      </c>
      <c r="D143">
        <v>3</v>
      </c>
      <c r="E143">
        <v>300</v>
      </c>
      <c r="F143">
        <v>3</v>
      </c>
      <c r="G143">
        <v>4</v>
      </c>
      <c r="H143" s="2">
        <v>2.06</v>
      </c>
      <c r="I143" s="1"/>
      <c r="J143">
        <v>1</v>
      </c>
      <c r="K143">
        <v>0</v>
      </c>
      <c r="L143">
        <v>0</v>
      </c>
      <c r="M143">
        <v>1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1</v>
      </c>
      <c r="T143">
        <v>1</v>
      </c>
      <c r="U143">
        <v>0</v>
      </c>
      <c r="V143">
        <v>1</v>
      </c>
      <c r="W143">
        <v>0</v>
      </c>
      <c r="X143">
        <v>1</v>
      </c>
      <c r="Y143">
        <v>0</v>
      </c>
      <c r="Z143">
        <v>0</v>
      </c>
      <c r="AA143">
        <v>9</v>
      </c>
      <c r="AB143">
        <v>152</v>
      </c>
      <c r="AC143">
        <v>350</v>
      </c>
      <c r="AD143">
        <v>-50</v>
      </c>
      <c r="AE143">
        <v>148</v>
      </c>
      <c r="AF143">
        <v>50</v>
      </c>
      <c r="AG143">
        <v>148</v>
      </c>
      <c r="AH143">
        <v>0</v>
      </c>
      <c r="AI143">
        <v>1</v>
      </c>
      <c r="AJ143">
        <v>0</v>
      </c>
      <c r="AK143">
        <v>1</v>
      </c>
      <c r="AL143">
        <v>0</v>
      </c>
      <c r="AM143">
        <v>0</v>
      </c>
      <c r="AN143">
        <v>1</v>
      </c>
      <c r="AO143">
        <v>0</v>
      </c>
      <c r="AP143">
        <v>1</v>
      </c>
      <c r="AQ143">
        <v>0</v>
      </c>
      <c r="AR143">
        <v>1</v>
      </c>
      <c r="AS143">
        <v>0</v>
      </c>
      <c r="AT143">
        <v>0</v>
      </c>
      <c r="AU143" t="b">
        <v>1</v>
      </c>
      <c r="AV143" t="b">
        <v>0</v>
      </c>
      <c r="AW143" t="b">
        <v>1</v>
      </c>
      <c r="AX143">
        <v>1</v>
      </c>
      <c r="AY143">
        <v>0</v>
      </c>
      <c r="AZ143">
        <v>1</v>
      </c>
      <c r="BA143">
        <v>0</v>
      </c>
      <c r="BB143">
        <v>1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1</v>
      </c>
      <c r="BM143">
        <v>0</v>
      </c>
      <c r="BN143">
        <v>1</v>
      </c>
      <c r="BO143">
        <v>0</v>
      </c>
      <c r="BP143">
        <v>1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BX143">
        <v>0</v>
      </c>
      <c r="BY143">
        <v>0</v>
      </c>
      <c r="BZ143">
        <v>1</v>
      </c>
    </row>
    <row r="144" spans="1:78" x14ac:dyDescent="0.2">
      <c r="A144">
        <v>5</v>
      </c>
      <c r="B144">
        <v>924</v>
      </c>
      <c r="C144" t="s">
        <v>28</v>
      </c>
      <c r="D144">
        <v>4</v>
      </c>
      <c r="E144">
        <v>350</v>
      </c>
      <c r="F144">
        <v>3</v>
      </c>
      <c r="G144">
        <v>4</v>
      </c>
      <c r="H144" s="2">
        <v>2.06</v>
      </c>
      <c r="I144" s="1"/>
      <c r="J144">
        <v>1</v>
      </c>
      <c r="K144">
        <v>0</v>
      </c>
      <c r="L144">
        <v>0</v>
      </c>
      <c r="M144">
        <v>0</v>
      </c>
      <c r="N144">
        <v>1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1</v>
      </c>
      <c r="W144">
        <v>0</v>
      </c>
      <c r="X144">
        <v>1</v>
      </c>
      <c r="Y144">
        <v>0</v>
      </c>
      <c r="Z144">
        <v>0</v>
      </c>
      <c r="AA144">
        <v>269</v>
      </c>
      <c r="AB144">
        <v>9</v>
      </c>
      <c r="AC144">
        <v>300</v>
      </c>
      <c r="AD144">
        <v>50</v>
      </c>
      <c r="AE144">
        <v>341</v>
      </c>
      <c r="AF144">
        <v>50</v>
      </c>
      <c r="AG144">
        <v>341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1</v>
      </c>
      <c r="AO144">
        <v>0</v>
      </c>
      <c r="AP144">
        <v>1</v>
      </c>
      <c r="AQ144">
        <v>0</v>
      </c>
      <c r="AR144">
        <v>1</v>
      </c>
      <c r="AS144">
        <v>0</v>
      </c>
      <c r="AT144">
        <v>0</v>
      </c>
      <c r="AU144" t="b">
        <v>0</v>
      </c>
      <c r="AV144" t="b">
        <v>0</v>
      </c>
      <c r="AW144" t="b">
        <v>0</v>
      </c>
      <c r="AX144">
        <v>0</v>
      </c>
      <c r="AY144">
        <v>0</v>
      </c>
      <c r="AZ144">
        <v>0</v>
      </c>
      <c r="BA144">
        <v>0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1</v>
      </c>
      <c r="BM144">
        <v>0</v>
      </c>
      <c r="BN144">
        <v>1</v>
      </c>
      <c r="BO144">
        <v>0</v>
      </c>
      <c r="BP144">
        <v>1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BX144">
        <v>0</v>
      </c>
      <c r="BY144">
        <v>0</v>
      </c>
      <c r="BZ144">
        <v>1</v>
      </c>
    </row>
    <row r="145" spans="1:78" x14ac:dyDescent="0.2">
      <c r="A145">
        <v>5</v>
      </c>
      <c r="B145">
        <v>924</v>
      </c>
      <c r="C145" t="s">
        <v>28</v>
      </c>
      <c r="D145">
        <v>5</v>
      </c>
      <c r="E145">
        <v>350</v>
      </c>
      <c r="F145">
        <v>3</v>
      </c>
      <c r="G145">
        <v>4</v>
      </c>
      <c r="H145" s="2">
        <v>2.06</v>
      </c>
      <c r="I145" s="1"/>
      <c r="J145">
        <v>1</v>
      </c>
      <c r="K145">
        <v>0</v>
      </c>
      <c r="L145">
        <v>0</v>
      </c>
      <c r="M145">
        <v>0</v>
      </c>
      <c r="N145">
        <v>0</v>
      </c>
      <c r="O145">
        <v>1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1</v>
      </c>
      <c r="W145">
        <v>0</v>
      </c>
      <c r="X145">
        <v>1</v>
      </c>
      <c r="Y145">
        <v>0</v>
      </c>
      <c r="Z145">
        <v>0</v>
      </c>
      <c r="AA145">
        <v>250</v>
      </c>
      <c r="AB145">
        <v>269</v>
      </c>
      <c r="AC145">
        <v>350</v>
      </c>
      <c r="AD145">
        <v>0</v>
      </c>
      <c r="AE145">
        <v>81</v>
      </c>
      <c r="AF145">
        <v>0</v>
      </c>
      <c r="AG145">
        <v>81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1</v>
      </c>
      <c r="AO145">
        <v>0</v>
      </c>
      <c r="AP145">
        <v>1</v>
      </c>
      <c r="AQ145">
        <v>0</v>
      </c>
      <c r="AR145">
        <v>1</v>
      </c>
      <c r="AS145">
        <v>0</v>
      </c>
      <c r="AT145">
        <v>0</v>
      </c>
      <c r="AU145" t="b">
        <v>0</v>
      </c>
      <c r="AV145" t="b">
        <v>0</v>
      </c>
      <c r="AW145" t="b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1</v>
      </c>
      <c r="BM145">
        <v>0</v>
      </c>
      <c r="BN145">
        <v>1</v>
      </c>
      <c r="BO145">
        <v>0</v>
      </c>
      <c r="BP145">
        <v>1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BX145">
        <v>0</v>
      </c>
      <c r="BY145">
        <v>0</v>
      </c>
      <c r="BZ145">
        <v>1</v>
      </c>
    </row>
    <row r="146" spans="1:78" x14ac:dyDescent="0.2">
      <c r="A146">
        <v>5</v>
      </c>
      <c r="B146">
        <v>924</v>
      </c>
      <c r="C146" t="s">
        <v>28</v>
      </c>
      <c r="D146">
        <v>6</v>
      </c>
      <c r="E146">
        <v>350</v>
      </c>
      <c r="F146">
        <v>3</v>
      </c>
      <c r="G146">
        <v>4</v>
      </c>
      <c r="H146" s="2">
        <v>2.06</v>
      </c>
      <c r="I146" s="1"/>
      <c r="J146">
        <v>1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1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1</v>
      </c>
      <c r="W146">
        <v>0</v>
      </c>
      <c r="X146">
        <v>1</v>
      </c>
      <c r="Y146">
        <v>0</v>
      </c>
      <c r="Z146">
        <v>0</v>
      </c>
      <c r="AA146">
        <v>19</v>
      </c>
      <c r="AB146">
        <v>250</v>
      </c>
      <c r="AC146">
        <v>350</v>
      </c>
      <c r="AD146">
        <v>0</v>
      </c>
      <c r="AE146">
        <v>100</v>
      </c>
      <c r="AF146">
        <v>0</v>
      </c>
      <c r="AG146">
        <v>100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1</v>
      </c>
      <c r="AO146">
        <v>0</v>
      </c>
      <c r="AP146">
        <v>1</v>
      </c>
      <c r="AQ146">
        <v>0</v>
      </c>
      <c r="AR146">
        <v>1</v>
      </c>
      <c r="AS146">
        <v>0</v>
      </c>
      <c r="AT146">
        <v>0</v>
      </c>
      <c r="AU146" t="b">
        <v>0</v>
      </c>
      <c r="AV146" t="b">
        <v>0</v>
      </c>
      <c r="AW146" t="b">
        <v>0</v>
      </c>
      <c r="AX146">
        <v>0</v>
      </c>
      <c r="AY146">
        <v>0</v>
      </c>
      <c r="AZ146">
        <v>0</v>
      </c>
      <c r="BA146">
        <v>0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1</v>
      </c>
      <c r="BM146">
        <v>0</v>
      </c>
      <c r="BN146">
        <v>1</v>
      </c>
      <c r="BO146">
        <v>0</v>
      </c>
      <c r="BP146">
        <v>1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BX146">
        <v>0</v>
      </c>
      <c r="BY146">
        <v>0</v>
      </c>
      <c r="BZ146">
        <v>1</v>
      </c>
    </row>
    <row r="147" spans="1:78" x14ac:dyDescent="0.2">
      <c r="A147">
        <v>5</v>
      </c>
      <c r="B147">
        <v>924</v>
      </c>
      <c r="C147" t="s">
        <v>28</v>
      </c>
      <c r="D147">
        <v>7</v>
      </c>
      <c r="E147">
        <v>250</v>
      </c>
      <c r="F147">
        <v>3</v>
      </c>
      <c r="G147">
        <v>4</v>
      </c>
      <c r="H147" s="2">
        <v>2.06</v>
      </c>
      <c r="I147" s="1"/>
      <c r="J147">
        <v>1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1</v>
      </c>
      <c r="R147">
        <v>0</v>
      </c>
      <c r="S147">
        <v>0</v>
      </c>
      <c r="T147">
        <v>0</v>
      </c>
      <c r="U147">
        <v>0</v>
      </c>
      <c r="V147">
        <v>1</v>
      </c>
      <c r="W147">
        <v>0</v>
      </c>
      <c r="X147">
        <v>1</v>
      </c>
      <c r="Y147">
        <v>0</v>
      </c>
      <c r="Z147">
        <v>0</v>
      </c>
      <c r="AA147">
        <v>321</v>
      </c>
      <c r="AB147">
        <v>19</v>
      </c>
      <c r="AC147">
        <v>350</v>
      </c>
      <c r="AD147">
        <v>-100</v>
      </c>
      <c r="AE147">
        <v>231</v>
      </c>
      <c r="AF147">
        <v>100</v>
      </c>
      <c r="AG147">
        <v>231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1</v>
      </c>
      <c r="AO147">
        <v>0</v>
      </c>
      <c r="AP147">
        <v>1</v>
      </c>
      <c r="AQ147">
        <v>0</v>
      </c>
      <c r="AR147">
        <v>1</v>
      </c>
      <c r="AS147">
        <v>0</v>
      </c>
      <c r="AT147">
        <v>0</v>
      </c>
      <c r="AU147" t="b">
        <v>1</v>
      </c>
      <c r="AV147" t="b">
        <v>0</v>
      </c>
      <c r="AW147" t="b">
        <v>1</v>
      </c>
      <c r="AX147">
        <v>1</v>
      </c>
      <c r="AY147">
        <v>0</v>
      </c>
      <c r="AZ147">
        <v>1</v>
      </c>
      <c r="BA147">
        <v>0</v>
      </c>
      <c r="BB147">
        <v>1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1</v>
      </c>
      <c r="BM147">
        <v>0</v>
      </c>
      <c r="BN147">
        <v>1</v>
      </c>
      <c r="BO147">
        <v>0</v>
      </c>
      <c r="BP147">
        <v>1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BX147">
        <v>0</v>
      </c>
      <c r="BY147">
        <v>0</v>
      </c>
      <c r="BZ147">
        <v>1</v>
      </c>
    </row>
    <row r="148" spans="1:78" x14ac:dyDescent="0.2">
      <c r="A148">
        <v>5</v>
      </c>
      <c r="B148">
        <v>924</v>
      </c>
      <c r="C148" t="s">
        <v>28</v>
      </c>
      <c r="D148">
        <v>8</v>
      </c>
      <c r="E148">
        <v>250</v>
      </c>
      <c r="F148">
        <v>3</v>
      </c>
      <c r="G148">
        <v>4</v>
      </c>
      <c r="H148" s="2">
        <v>2.06</v>
      </c>
      <c r="I148" s="1"/>
      <c r="J148">
        <v>1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1</v>
      </c>
      <c r="S148">
        <v>0</v>
      </c>
      <c r="T148">
        <v>0</v>
      </c>
      <c r="U148">
        <v>0</v>
      </c>
      <c r="V148">
        <v>1</v>
      </c>
      <c r="W148">
        <v>0</v>
      </c>
      <c r="X148">
        <v>1</v>
      </c>
      <c r="Y148">
        <v>0</v>
      </c>
      <c r="Z148">
        <v>0</v>
      </c>
      <c r="AA148">
        <v>414</v>
      </c>
      <c r="AB148">
        <v>321</v>
      </c>
      <c r="AC148">
        <v>250</v>
      </c>
      <c r="AD148">
        <v>0</v>
      </c>
      <c r="AE148">
        <v>-71</v>
      </c>
      <c r="AF148">
        <v>0</v>
      </c>
      <c r="AG148">
        <v>71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 t="b">
        <v>0</v>
      </c>
      <c r="AV148" t="b">
        <v>0</v>
      </c>
      <c r="AW148" t="b">
        <v>0</v>
      </c>
      <c r="AX148">
        <v>0</v>
      </c>
      <c r="AY148">
        <v>0</v>
      </c>
      <c r="AZ148">
        <v>0</v>
      </c>
      <c r="BA148">
        <v>0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1</v>
      </c>
      <c r="BM148">
        <v>0</v>
      </c>
      <c r="BN148">
        <v>1</v>
      </c>
      <c r="BO148">
        <v>0</v>
      </c>
      <c r="BP148">
        <v>1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BX148">
        <v>0</v>
      </c>
      <c r="BY148">
        <v>0</v>
      </c>
      <c r="BZ148">
        <v>1</v>
      </c>
    </row>
    <row r="149" spans="1:78" x14ac:dyDescent="0.2">
      <c r="A149">
        <v>5</v>
      </c>
      <c r="B149">
        <v>925</v>
      </c>
      <c r="C149" t="s">
        <v>29</v>
      </c>
      <c r="D149">
        <v>2</v>
      </c>
      <c r="E149">
        <v>423</v>
      </c>
      <c r="F149">
        <v>1</v>
      </c>
      <c r="G149">
        <v>6</v>
      </c>
      <c r="H149" s="2">
        <v>2.06</v>
      </c>
      <c r="I149" s="1"/>
      <c r="J149">
        <v>0</v>
      </c>
      <c r="K149">
        <v>0</v>
      </c>
      <c r="L149">
        <v>1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1</v>
      </c>
      <c r="T149">
        <v>1</v>
      </c>
      <c r="U149">
        <v>0</v>
      </c>
      <c r="V149">
        <v>1</v>
      </c>
      <c r="W149">
        <v>0</v>
      </c>
      <c r="X149">
        <v>1</v>
      </c>
      <c r="Y149">
        <v>0</v>
      </c>
      <c r="Z149">
        <v>0</v>
      </c>
      <c r="AA149">
        <v>152</v>
      </c>
      <c r="AB149">
        <v>423</v>
      </c>
      <c r="AC149">
        <v>250</v>
      </c>
      <c r="AD149">
        <v>173</v>
      </c>
      <c r="AE149">
        <v>0</v>
      </c>
      <c r="AF149">
        <v>173</v>
      </c>
      <c r="AG149">
        <v>0</v>
      </c>
      <c r="AH149">
        <v>0</v>
      </c>
      <c r="AI149">
        <v>1</v>
      </c>
      <c r="AJ149">
        <v>0</v>
      </c>
      <c r="AK149">
        <v>1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 t="b">
        <v>0</v>
      </c>
      <c r="AV149" t="b">
        <v>1</v>
      </c>
      <c r="AW149" t="b">
        <v>1</v>
      </c>
      <c r="AX149">
        <v>1</v>
      </c>
      <c r="AY149">
        <v>0</v>
      </c>
      <c r="AZ149">
        <v>1</v>
      </c>
      <c r="BA149">
        <v>0</v>
      </c>
      <c r="BB149">
        <v>1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1</v>
      </c>
      <c r="BT149">
        <v>0</v>
      </c>
      <c r="BU149">
        <v>1</v>
      </c>
      <c r="BV149">
        <v>0</v>
      </c>
      <c r="BW149">
        <v>1</v>
      </c>
      <c r="BX149">
        <v>0</v>
      </c>
      <c r="BY149">
        <v>0</v>
      </c>
      <c r="BZ149">
        <v>1</v>
      </c>
    </row>
    <row r="150" spans="1:78" x14ac:dyDescent="0.2">
      <c r="A150">
        <v>5</v>
      </c>
      <c r="B150">
        <v>925</v>
      </c>
      <c r="C150" t="s">
        <v>29</v>
      </c>
      <c r="D150">
        <v>3</v>
      </c>
      <c r="E150">
        <v>152</v>
      </c>
      <c r="F150">
        <v>1</v>
      </c>
      <c r="G150">
        <v>6</v>
      </c>
      <c r="H150" s="2">
        <v>2.06</v>
      </c>
      <c r="I150" s="1"/>
      <c r="J150">
        <v>0</v>
      </c>
      <c r="K150">
        <v>0</v>
      </c>
      <c r="L150">
        <v>0</v>
      </c>
      <c r="M150">
        <v>1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1</v>
      </c>
      <c r="T150">
        <v>1</v>
      </c>
      <c r="U150">
        <v>0</v>
      </c>
      <c r="V150">
        <v>1</v>
      </c>
      <c r="W150">
        <v>0</v>
      </c>
      <c r="X150">
        <v>1</v>
      </c>
      <c r="Y150">
        <v>0</v>
      </c>
      <c r="Z150">
        <v>0</v>
      </c>
      <c r="AA150">
        <v>9</v>
      </c>
      <c r="AB150">
        <v>152</v>
      </c>
      <c r="AC150">
        <v>423</v>
      </c>
      <c r="AD150">
        <v>-271</v>
      </c>
      <c r="AE150">
        <v>0</v>
      </c>
      <c r="AF150">
        <v>271</v>
      </c>
      <c r="AG150">
        <v>0</v>
      </c>
      <c r="AH150">
        <v>0</v>
      </c>
      <c r="AI150">
        <v>1</v>
      </c>
      <c r="AJ150">
        <v>0</v>
      </c>
      <c r="AK150">
        <v>1</v>
      </c>
      <c r="AL150">
        <v>0</v>
      </c>
      <c r="AM150">
        <v>0</v>
      </c>
      <c r="AN150">
        <v>1</v>
      </c>
      <c r="AO150">
        <v>0</v>
      </c>
      <c r="AP150">
        <v>1</v>
      </c>
      <c r="AQ150">
        <v>0</v>
      </c>
      <c r="AR150">
        <v>1</v>
      </c>
      <c r="AS150">
        <v>0</v>
      </c>
      <c r="AT150">
        <v>0</v>
      </c>
      <c r="AU150" t="b">
        <v>1</v>
      </c>
      <c r="AV150" t="b">
        <v>0</v>
      </c>
      <c r="AW150" t="b">
        <v>1</v>
      </c>
      <c r="AX150">
        <v>1</v>
      </c>
      <c r="AY150">
        <v>0</v>
      </c>
      <c r="AZ150">
        <v>1</v>
      </c>
      <c r="BA150">
        <v>0</v>
      </c>
      <c r="BB150">
        <v>1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1</v>
      </c>
      <c r="BT150">
        <v>0</v>
      </c>
      <c r="BU150">
        <v>1</v>
      </c>
      <c r="BV150">
        <v>0</v>
      </c>
      <c r="BW150">
        <v>1</v>
      </c>
      <c r="BX150">
        <v>0</v>
      </c>
      <c r="BY150">
        <v>0</v>
      </c>
      <c r="BZ150">
        <v>1</v>
      </c>
    </row>
    <row r="151" spans="1:78" x14ac:dyDescent="0.2">
      <c r="A151">
        <v>5</v>
      </c>
      <c r="B151">
        <v>925</v>
      </c>
      <c r="C151" t="s">
        <v>29</v>
      </c>
      <c r="D151">
        <v>4</v>
      </c>
      <c r="E151">
        <v>9</v>
      </c>
      <c r="F151">
        <v>1</v>
      </c>
      <c r="G151">
        <v>6</v>
      </c>
      <c r="H151" s="2">
        <v>2.06</v>
      </c>
      <c r="I151" s="1"/>
      <c r="J151">
        <v>0</v>
      </c>
      <c r="K151">
        <v>0</v>
      </c>
      <c r="L151">
        <v>0</v>
      </c>
      <c r="M151">
        <v>0</v>
      </c>
      <c r="N151">
        <v>1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1</v>
      </c>
      <c r="W151">
        <v>0</v>
      </c>
      <c r="X151">
        <v>1</v>
      </c>
      <c r="Y151">
        <v>0</v>
      </c>
      <c r="Z151">
        <v>0</v>
      </c>
      <c r="AA151">
        <v>269</v>
      </c>
      <c r="AB151">
        <v>9</v>
      </c>
      <c r="AC151">
        <v>152</v>
      </c>
      <c r="AD151">
        <v>-143</v>
      </c>
      <c r="AE151">
        <v>0</v>
      </c>
      <c r="AF151">
        <v>143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1</v>
      </c>
      <c r="AO151">
        <v>0</v>
      </c>
      <c r="AP151">
        <v>1</v>
      </c>
      <c r="AQ151">
        <v>0</v>
      </c>
      <c r="AR151">
        <v>1</v>
      </c>
      <c r="AS151">
        <v>0</v>
      </c>
      <c r="AT151">
        <v>0</v>
      </c>
      <c r="AU151" t="b">
        <v>1</v>
      </c>
      <c r="AV151" t="b">
        <v>0</v>
      </c>
      <c r="AW151" t="b">
        <v>1</v>
      </c>
      <c r="AX151">
        <v>1</v>
      </c>
      <c r="AY151">
        <v>0</v>
      </c>
      <c r="AZ151">
        <v>1</v>
      </c>
      <c r="BA151">
        <v>0</v>
      </c>
      <c r="BB151">
        <v>1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1</v>
      </c>
      <c r="BT151">
        <v>0</v>
      </c>
      <c r="BU151">
        <v>1</v>
      </c>
      <c r="BV151">
        <v>0</v>
      </c>
      <c r="BW151">
        <v>1</v>
      </c>
      <c r="BX151">
        <v>0</v>
      </c>
      <c r="BY151">
        <v>0</v>
      </c>
      <c r="BZ151">
        <v>1</v>
      </c>
    </row>
    <row r="152" spans="1:78" x14ac:dyDescent="0.2">
      <c r="A152">
        <v>5</v>
      </c>
      <c r="B152">
        <v>925</v>
      </c>
      <c r="C152" t="s">
        <v>29</v>
      </c>
      <c r="D152">
        <v>5</v>
      </c>
      <c r="E152">
        <v>269</v>
      </c>
      <c r="F152">
        <v>1</v>
      </c>
      <c r="G152">
        <v>6</v>
      </c>
      <c r="H152" s="2">
        <v>2.06</v>
      </c>
      <c r="I152" s="1"/>
      <c r="J152">
        <v>0</v>
      </c>
      <c r="K152">
        <v>0</v>
      </c>
      <c r="L152">
        <v>0</v>
      </c>
      <c r="M152">
        <v>0</v>
      </c>
      <c r="N152">
        <v>0</v>
      </c>
      <c r="O152">
        <v>1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1</v>
      </c>
      <c r="W152">
        <v>0</v>
      </c>
      <c r="X152">
        <v>1</v>
      </c>
      <c r="Y152">
        <v>0</v>
      </c>
      <c r="Z152">
        <v>0</v>
      </c>
      <c r="AA152">
        <v>250</v>
      </c>
      <c r="AB152">
        <v>269</v>
      </c>
      <c r="AC152">
        <v>9</v>
      </c>
      <c r="AD152">
        <v>260</v>
      </c>
      <c r="AE152">
        <v>0</v>
      </c>
      <c r="AF152">
        <v>260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 t="b">
        <v>0</v>
      </c>
      <c r="AV152" t="b">
        <v>1</v>
      </c>
      <c r="AW152" t="b">
        <v>1</v>
      </c>
      <c r="AX152">
        <v>1</v>
      </c>
      <c r="AY152">
        <v>0</v>
      </c>
      <c r="AZ152">
        <v>1</v>
      </c>
      <c r="BA152">
        <v>0</v>
      </c>
      <c r="BB152">
        <v>1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1</v>
      </c>
      <c r="BT152">
        <v>0</v>
      </c>
      <c r="BU152">
        <v>1</v>
      </c>
      <c r="BV152">
        <v>0</v>
      </c>
      <c r="BW152">
        <v>1</v>
      </c>
      <c r="BX152">
        <v>0</v>
      </c>
      <c r="BY152">
        <v>0</v>
      </c>
      <c r="BZ152">
        <v>1</v>
      </c>
    </row>
    <row r="153" spans="1:78" x14ac:dyDescent="0.2">
      <c r="A153">
        <v>5</v>
      </c>
      <c r="B153">
        <v>925</v>
      </c>
      <c r="C153" t="s">
        <v>29</v>
      </c>
      <c r="D153">
        <v>6</v>
      </c>
      <c r="E153">
        <v>250</v>
      </c>
      <c r="F153">
        <v>1</v>
      </c>
      <c r="G153">
        <v>6</v>
      </c>
      <c r="H153" s="2">
        <v>2.06</v>
      </c>
      <c r="I153" s="1"/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1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1</v>
      </c>
      <c r="W153">
        <v>0</v>
      </c>
      <c r="X153">
        <v>1</v>
      </c>
      <c r="Y153">
        <v>0</v>
      </c>
      <c r="Z153">
        <v>0</v>
      </c>
      <c r="AA153">
        <v>19</v>
      </c>
      <c r="AB153">
        <v>250</v>
      </c>
      <c r="AC153">
        <v>269</v>
      </c>
      <c r="AD153">
        <v>-19</v>
      </c>
      <c r="AE153">
        <v>0</v>
      </c>
      <c r="AF153">
        <v>19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1</v>
      </c>
      <c r="AO153">
        <v>0</v>
      </c>
      <c r="AP153">
        <v>1</v>
      </c>
      <c r="AQ153">
        <v>0</v>
      </c>
      <c r="AR153">
        <v>1</v>
      </c>
      <c r="AS153">
        <v>0</v>
      </c>
      <c r="AT153">
        <v>0</v>
      </c>
      <c r="AU153" t="b">
        <v>1</v>
      </c>
      <c r="AV153" t="b">
        <v>0</v>
      </c>
      <c r="AW153" t="b">
        <v>1</v>
      </c>
      <c r="AX153">
        <v>1</v>
      </c>
      <c r="AY153">
        <v>0</v>
      </c>
      <c r="AZ153">
        <v>1</v>
      </c>
      <c r="BA153">
        <v>0</v>
      </c>
      <c r="BB153">
        <v>1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1</v>
      </c>
      <c r="BT153">
        <v>0</v>
      </c>
      <c r="BU153">
        <v>1</v>
      </c>
      <c r="BV153">
        <v>0</v>
      </c>
      <c r="BW153">
        <v>1</v>
      </c>
      <c r="BX153">
        <v>0</v>
      </c>
      <c r="BY153">
        <v>0</v>
      </c>
      <c r="BZ153">
        <v>1</v>
      </c>
    </row>
    <row r="154" spans="1:78" x14ac:dyDescent="0.2">
      <c r="A154">
        <v>5</v>
      </c>
      <c r="B154">
        <v>925</v>
      </c>
      <c r="C154" t="s">
        <v>29</v>
      </c>
      <c r="D154">
        <v>7</v>
      </c>
      <c r="E154">
        <v>19</v>
      </c>
      <c r="F154">
        <v>1</v>
      </c>
      <c r="G154">
        <v>6</v>
      </c>
      <c r="H154" s="2">
        <v>2.06</v>
      </c>
      <c r="I154" s="1"/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1</v>
      </c>
      <c r="R154">
        <v>0</v>
      </c>
      <c r="S154">
        <v>0</v>
      </c>
      <c r="T154">
        <v>0</v>
      </c>
      <c r="U154">
        <v>0</v>
      </c>
      <c r="V154">
        <v>1</v>
      </c>
      <c r="W154">
        <v>0</v>
      </c>
      <c r="X154">
        <v>1</v>
      </c>
      <c r="Y154">
        <v>0</v>
      </c>
      <c r="Z154">
        <v>0</v>
      </c>
      <c r="AA154">
        <v>321</v>
      </c>
      <c r="AB154">
        <v>19</v>
      </c>
      <c r="AC154">
        <v>250</v>
      </c>
      <c r="AD154">
        <v>-231</v>
      </c>
      <c r="AE154">
        <v>0</v>
      </c>
      <c r="AF154">
        <v>231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1</v>
      </c>
      <c r="AO154">
        <v>0</v>
      </c>
      <c r="AP154">
        <v>1</v>
      </c>
      <c r="AQ154">
        <v>0</v>
      </c>
      <c r="AR154">
        <v>1</v>
      </c>
      <c r="AS154">
        <v>0</v>
      </c>
      <c r="AT154">
        <v>0</v>
      </c>
      <c r="AU154" t="b">
        <v>1</v>
      </c>
      <c r="AV154" t="b">
        <v>0</v>
      </c>
      <c r="AW154" t="b">
        <v>1</v>
      </c>
      <c r="AX154">
        <v>1</v>
      </c>
      <c r="AY154">
        <v>0</v>
      </c>
      <c r="AZ154">
        <v>1</v>
      </c>
      <c r="BA154">
        <v>0</v>
      </c>
      <c r="BB154">
        <v>1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1</v>
      </c>
      <c r="BT154">
        <v>0</v>
      </c>
      <c r="BU154">
        <v>1</v>
      </c>
      <c r="BV154">
        <v>0</v>
      </c>
      <c r="BW154">
        <v>1</v>
      </c>
      <c r="BX154">
        <v>0</v>
      </c>
      <c r="BY154">
        <v>0</v>
      </c>
      <c r="BZ154">
        <v>1</v>
      </c>
    </row>
    <row r="155" spans="1:78" x14ac:dyDescent="0.2">
      <c r="A155">
        <v>5</v>
      </c>
      <c r="B155">
        <v>925</v>
      </c>
      <c r="C155" t="s">
        <v>29</v>
      </c>
      <c r="D155">
        <v>8</v>
      </c>
      <c r="E155">
        <v>321</v>
      </c>
      <c r="F155">
        <v>1</v>
      </c>
      <c r="G155">
        <v>6</v>
      </c>
      <c r="H155" s="2">
        <v>2.06</v>
      </c>
      <c r="I155" s="1"/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1</v>
      </c>
      <c r="S155">
        <v>0</v>
      </c>
      <c r="T155">
        <v>0</v>
      </c>
      <c r="U155">
        <v>0</v>
      </c>
      <c r="V155">
        <v>1</v>
      </c>
      <c r="W155">
        <v>0</v>
      </c>
      <c r="X155">
        <v>1</v>
      </c>
      <c r="Y155">
        <v>0</v>
      </c>
      <c r="Z155">
        <v>0</v>
      </c>
      <c r="AA155">
        <v>414</v>
      </c>
      <c r="AB155">
        <v>321</v>
      </c>
      <c r="AC155">
        <v>19</v>
      </c>
      <c r="AD155">
        <v>302</v>
      </c>
      <c r="AE155">
        <v>0</v>
      </c>
      <c r="AF155">
        <v>302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 t="b">
        <v>0</v>
      </c>
      <c r="AV155" t="b">
        <v>1</v>
      </c>
      <c r="AW155" t="b">
        <v>1</v>
      </c>
      <c r="AX155">
        <v>1</v>
      </c>
      <c r="AY155">
        <v>0</v>
      </c>
      <c r="AZ155">
        <v>1</v>
      </c>
      <c r="BA155">
        <v>0</v>
      </c>
      <c r="BB155">
        <v>1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1</v>
      </c>
      <c r="BT155">
        <v>0</v>
      </c>
      <c r="BU155">
        <v>1</v>
      </c>
      <c r="BV155">
        <v>0</v>
      </c>
      <c r="BW155">
        <v>1</v>
      </c>
      <c r="BX155">
        <v>0</v>
      </c>
      <c r="BY155">
        <v>0</v>
      </c>
      <c r="BZ155">
        <v>1</v>
      </c>
    </row>
    <row r="156" spans="1:78" x14ac:dyDescent="0.2">
      <c r="A156">
        <v>5</v>
      </c>
      <c r="B156">
        <v>926</v>
      </c>
      <c r="C156" t="s">
        <v>30</v>
      </c>
      <c r="D156">
        <v>2</v>
      </c>
      <c r="E156">
        <v>300</v>
      </c>
      <c r="F156">
        <v>2</v>
      </c>
      <c r="G156">
        <v>5</v>
      </c>
      <c r="H156" s="2">
        <v>64</v>
      </c>
      <c r="I156" s="1"/>
      <c r="J156">
        <v>0</v>
      </c>
      <c r="K156">
        <v>0</v>
      </c>
      <c r="L156">
        <v>1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1</v>
      </c>
      <c r="T156">
        <v>1</v>
      </c>
      <c r="U156">
        <v>0</v>
      </c>
      <c r="V156">
        <v>1</v>
      </c>
      <c r="W156">
        <v>0</v>
      </c>
      <c r="X156">
        <v>1</v>
      </c>
      <c r="Y156">
        <v>0</v>
      </c>
      <c r="Z156">
        <v>0</v>
      </c>
      <c r="AA156">
        <v>152</v>
      </c>
      <c r="AB156">
        <v>423</v>
      </c>
      <c r="AC156">
        <v>250</v>
      </c>
      <c r="AD156">
        <v>50</v>
      </c>
      <c r="AE156">
        <v>-123</v>
      </c>
      <c r="AF156">
        <v>50</v>
      </c>
      <c r="AG156">
        <v>123</v>
      </c>
      <c r="AH156">
        <v>0</v>
      </c>
      <c r="AI156">
        <v>1</v>
      </c>
      <c r="AJ156">
        <v>0</v>
      </c>
      <c r="AK156">
        <v>1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 t="b">
        <v>0</v>
      </c>
      <c r="AV156" t="b">
        <v>1</v>
      </c>
      <c r="AW156" t="b">
        <v>1</v>
      </c>
      <c r="AX156">
        <v>1</v>
      </c>
      <c r="AY156">
        <v>0</v>
      </c>
      <c r="AZ156">
        <v>1</v>
      </c>
      <c r="BA156">
        <v>0</v>
      </c>
      <c r="BB156">
        <v>1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1</v>
      </c>
      <c r="BT156">
        <v>0</v>
      </c>
      <c r="BU156">
        <v>1</v>
      </c>
      <c r="BV156">
        <v>0</v>
      </c>
      <c r="BW156">
        <v>1</v>
      </c>
      <c r="BX156">
        <v>0</v>
      </c>
      <c r="BY156">
        <v>0</v>
      </c>
      <c r="BZ156">
        <v>1</v>
      </c>
    </row>
    <row r="157" spans="1:78" x14ac:dyDescent="0.2">
      <c r="A157">
        <v>5</v>
      </c>
      <c r="B157">
        <v>926</v>
      </c>
      <c r="C157" t="s">
        <v>30</v>
      </c>
      <c r="D157">
        <v>3</v>
      </c>
      <c r="E157">
        <v>250</v>
      </c>
      <c r="F157">
        <v>2</v>
      </c>
      <c r="G157">
        <v>5</v>
      </c>
      <c r="H157" s="2">
        <v>64</v>
      </c>
      <c r="I157" s="1"/>
      <c r="J157">
        <v>0</v>
      </c>
      <c r="K157">
        <v>0</v>
      </c>
      <c r="L157">
        <v>0</v>
      </c>
      <c r="M157">
        <v>1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1</v>
      </c>
      <c r="T157">
        <v>1</v>
      </c>
      <c r="U157">
        <v>0</v>
      </c>
      <c r="V157">
        <v>1</v>
      </c>
      <c r="W157">
        <v>0</v>
      </c>
      <c r="X157">
        <v>1</v>
      </c>
      <c r="Y157">
        <v>0</v>
      </c>
      <c r="Z157">
        <v>0</v>
      </c>
      <c r="AA157">
        <v>9</v>
      </c>
      <c r="AB157">
        <v>152</v>
      </c>
      <c r="AC157">
        <v>300</v>
      </c>
      <c r="AD157">
        <v>-50</v>
      </c>
      <c r="AE157">
        <v>98</v>
      </c>
      <c r="AF157">
        <v>50</v>
      </c>
      <c r="AG157">
        <v>98</v>
      </c>
      <c r="AH157">
        <v>0</v>
      </c>
      <c r="AI157">
        <v>1</v>
      </c>
      <c r="AJ157">
        <v>0</v>
      </c>
      <c r="AK157">
        <v>1</v>
      </c>
      <c r="AL157">
        <v>0</v>
      </c>
      <c r="AM157">
        <v>0</v>
      </c>
      <c r="AN157">
        <v>1</v>
      </c>
      <c r="AO157">
        <v>0</v>
      </c>
      <c r="AP157">
        <v>1</v>
      </c>
      <c r="AQ157">
        <v>0</v>
      </c>
      <c r="AR157">
        <v>1</v>
      </c>
      <c r="AS157">
        <v>0</v>
      </c>
      <c r="AT157">
        <v>0</v>
      </c>
      <c r="AU157" t="b">
        <v>1</v>
      </c>
      <c r="AV157" t="b">
        <v>0</v>
      </c>
      <c r="AW157" t="b">
        <v>1</v>
      </c>
      <c r="AX157">
        <v>1</v>
      </c>
      <c r="AY157">
        <v>0</v>
      </c>
      <c r="AZ157">
        <v>1</v>
      </c>
      <c r="BA157">
        <v>0</v>
      </c>
      <c r="BB157">
        <v>1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1</v>
      </c>
      <c r="BT157">
        <v>0</v>
      </c>
      <c r="BU157">
        <v>1</v>
      </c>
      <c r="BV157">
        <v>0</v>
      </c>
      <c r="BW157">
        <v>1</v>
      </c>
      <c r="BX157">
        <v>0</v>
      </c>
      <c r="BY157">
        <v>0</v>
      </c>
      <c r="BZ157">
        <v>1</v>
      </c>
    </row>
    <row r="158" spans="1:78" x14ac:dyDescent="0.2">
      <c r="A158">
        <v>5</v>
      </c>
      <c r="B158">
        <v>926</v>
      </c>
      <c r="C158" t="s">
        <v>30</v>
      </c>
      <c r="D158">
        <v>4</v>
      </c>
      <c r="E158">
        <v>100</v>
      </c>
      <c r="F158">
        <v>2</v>
      </c>
      <c r="G158">
        <v>5</v>
      </c>
      <c r="H158" s="2">
        <v>64</v>
      </c>
      <c r="I158" s="1"/>
      <c r="J158">
        <v>0</v>
      </c>
      <c r="K158">
        <v>0</v>
      </c>
      <c r="L158">
        <v>0</v>
      </c>
      <c r="M158">
        <v>0</v>
      </c>
      <c r="N158">
        <v>1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1</v>
      </c>
      <c r="W158">
        <v>0</v>
      </c>
      <c r="X158">
        <v>1</v>
      </c>
      <c r="Y158">
        <v>0</v>
      </c>
      <c r="Z158">
        <v>0</v>
      </c>
      <c r="AA158">
        <v>269</v>
      </c>
      <c r="AB158">
        <v>9</v>
      </c>
      <c r="AC158">
        <v>250</v>
      </c>
      <c r="AD158">
        <v>-150</v>
      </c>
      <c r="AE158">
        <v>91</v>
      </c>
      <c r="AF158">
        <v>150</v>
      </c>
      <c r="AG158">
        <v>91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1</v>
      </c>
      <c r="AO158">
        <v>0</v>
      </c>
      <c r="AP158">
        <v>1</v>
      </c>
      <c r="AQ158">
        <v>0</v>
      </c>
      <c r="AR158">
        <v>1</v>
      </c>
      <c r="AS158">
        <v>0</v>
      </c>
      <c r="AT158">
        <v>0</v>
      </c>
      <c r="AU158" t="b">
        <v>1</v>
      </c>
      <c r="AV158" t="b">
        <v>0</v>
      </c>
      <c r="AW158" t="b">
        <v>1</v>
      </c>
      <c r="AX158">
        <v>1</v>
      </c>
      <c r="AY158">
        <v>0</v>
      </c>
      <c r="AZ158">
        <v>1</v>
      </c>
      <c r="BA158">
        <v>0</v>
      </c>
      <c r="BB158">
        <v>1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1</v>
      </c>
      <c r="BT158">
        <v>0</v>
      </c>
      <c r="BU158">
        <v>1</v>
      </c>
      <c r="BV158">
        <v>0</v>
      </c>
      <c r="BW158">
        <v>1</v>
      </c>
      <c r="BX158">
        <v>0</v>
      </c>
      <c r="BY158">
        <v>0</v>
      </c>
      <c r="BZ158">
        <v>1</v>
      </c>
    </row>
    <row r="159" spans="1:78" x14ac:dyDescent="0.2">
      <c r="A159">
        <v>5</v>
      </c>
      <c r="B159">
        <v>926</v>
      </c>
      <c r="C159" t="s">
        <v>30</v>
      </c>
      <c r="D159">
        <v>5</v>
      </c>
      <c r="E159">
        <v>250</v>
      </c>
      <c r="F159">
        <v>2</v>
      </c>
      <c r="G159">
        <v>5</v>
      </c>
      <c r="H159" s="2">
        <v>64</v>
      </c>
      <c r="I159" s="1"/>
      <c r="J159">
        <v>0</v>
      </c>
      <c r="K159">
        <v>0</v>
      </c>
      <c r="L159">
        <v>0</v>
      </c>
      <c r="M159">
        <v>0</v>
      </c>
      <c r="N159">
        <v>0</v>
      </c>
      <c r="O159">
        <v>1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1</v>
      </c>
      <c r="W159">
        <v>0</v>
      </c>
      <c r="X159">
        <v>1</v>
      </c>
      <c r="Y159">
        <v>0</v>
      </c>
      <c r="Z159">
        <v>0</v>
      </c>
      <c r="AA159">
        <v>250</v>
      </c>
      <c r="AB159">
        <v>269</v>
      </c>
      <c r="AC159">
        <v>100</v>
      </c>
      <c r="AD159">
        <v>150</v>
      </c>
      <c r="AE159">
        <v>-19</v>
      </c>
      <c r="AF159">
        <v>150</v>
      </c>
      <c r="AG159">
        <v>19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 t="b">
        <v>0</v>
      </c>
      <c r="AV159" t="b">
        <v>1</v>
      </c>
      <c r="AW159" t="b">
        <v>1</v>
      </c>
      <c r="AX159">
        <v>1</v>
      </c>
      <c r="AY159">
        <v>0</v>
      </c>
      <c r="AZ159">
        <v>1</v>
      </c>
      <c r="BA159">
        <v>0</v>
      </c>
      <c r="BB159">
        <v>1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1</v>
      </c>
      <c r="BT159">
        <v>0</v>
      </c>
      <c r="BU159">
        <v>1</v>
      </c>
      <c r="BV159">
        <v>0</v>
      </c>
      <c r="BW159">
        <v>1</v>
      </c>
      <c r="BX159">
        <v>0</v>
      </c>
      <c r="BY159">
        <v>0</v>
      </c>
      <c r="BZ159">
        <v>1</v>
      </c>
    </row>
    <row r="160" spans="1:78" x14ac:dyDescent="0.2">
      <c r="A160">
        <v>5</v>
      </c>
      <c r="B160">
        <v>926</v>
      </c>
      <c r="C160" t="s">
        <v>30</v>
      </c>
      <c r="D160">
        <v>6</v>
      </c>
      <c r="E160">
        <v>150</v>
      </c>
      <c r="F160">
        <v>2</v>
      </c>
      <c r="G160">
        <v>5</v>
      </c>
      <c r="H160" s="2">
        <v>64</v>
      </c>
      <c r="I160" s="1"/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1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1</v>
      </c>
      <c r="W160">
        <v>0</v>
      </c>
      <c r="X160">
        <v>1</v>
      </c>
      <c r="Y160">
        <v>0</v>
      </c>
      <c r="Z160">
        <v>0</v>
      </c>
      <c r="AA160">
        <v>19</v>
      </c>
      <c r="AB160">
        <v>250</v>
      </c>
      <c r="AC160">
        <v>250</v>
      </c>
      <c r="AD160">
        <v>-100</v>
      </c>
      <c r="AE160">
        <v>-100</v>
      </c>
      <c r="AF160">
        <v>100</v>
      </c>
      <c r="AG160">
        <v>100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 t="b">
        <v>0</v>
      </c>
      <c r="AV160" t="b">
        <v>0</v>
      </c>
      <c r="AW160" t="b">
        <v>0</v>
      </c>
      <c r="AX160">
        <v>0</v>
      </c>
      <c r="AY160">
        <v>0</v>
      </c>
      <c r="AZ160">
        <v>0</v>
      </c>
      <c r="BA160">
        <v>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1</v>
      </c>
      <c r="BT160">
        <v>0</v>
      </c>
      <c r="BU160">
        <v>1</v>
      </c>
      <c r="BV160">
        <v>0</v>
      </c>
      <c r="BW160">
        <v>1</v>
      </c>
      <c r="BX160">
        <v>0</v>
      </c>
      <c r="BY160">
        <v>0</v>
      </c>
      <c r="BZ160">
        <v>1</v>
      </c>
    </row>
    <row r="161" spans="1:78" x14ac:dyDescent="0.2">
      <c r="A161">
        <v>5</v>
      </c>
      <c r="B161">
        <v>926</v>
      </c>
      <c r="C161" t="s">
        <v>30</v>
      </c>
      <c r="D161">
        <v>7</v>
      </c>
      <c r="E161">
        <v>100</v>
      </c>
      <c r="F161">
        <v>2</v>
      </c>
      <c r="G161">
        <v>5</v>
      </c>
      <c r="H161" s="2">
        <v>64</v>
      </c>
      <c r="I161" s="1"/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1</v>
      </c>
      <c r="R161">
        <v>0</v>
      </c>
      <c r="S161">
        <v>0</v>
      </c>
      <c r="T161">
        <v>0</v>
      </c>
      <c r="U161">
        <v>0</v>
      </c>
      <c r="V161">
        <v>1</v>
      </c>
      <c r="W161">
        <v>0</v>
      </c>
      <c r="X161">
        <v>1</v>
      </c>
      <c r="Y161">
        <v>0</v>
      </c>
      <c r="Z161">
        <v>0</v>
      </c>
      <c r="AA161">
        <v>321</v>
      </c>
      <c r="AB161">
        <v>19</v>
      </c>
      <c r="AC161">
        <v>150</v>
      </c>
      <c r="AD161">
        <v>-50</v>
      </c>
      <c r="AE161">
        <v>81</v>
      </c>
      <c r="AF161">
        <v>50</v>
      </c>
      <c r="AG161">
        <v>81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1</v>
      </c>
      <c r="AO161">
        <v>0</v>
      </c>
      <c r="AP161">
        <v>1</v>
      </c>
      <c r="AQ161">
        <v>0</v>
      </c>
      <c r="AR161">
        <v>1</v>
      </c>
      <c r="AS161">
        <v>0</v>
      </c>
      <c r="AT161">
        <v>0</v>
      </c>
      <c r="AU161" t="b">
        <v>1</v>
      </c>
      <c r="AV161" t="b">
        <v>0</v>
      </c>
      <c r="AW161" t="b">
        <v>1</v>
      </c>
      <c r="AX161">
        <v>1</v>
      </c>
      <c r="AY161">
        <v>0</v>
      </c>
      <c r="AZ161">
        <v>1</v>
      </c>
      <c r="BA161">
        <v>0</v>
      </c>
      <c r="BB161">
        <v>1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1</v>
      </c>
      <c r="BT161">
        <v>0</v>
      </c>
      <c r="BU161">
        <v>1</v>
      </c>
      <c r="BV161">
        <v>0</v>
      </c>
      <c r="BW161">
        <v>1</v>
      </c>
      <c r="BX161">
        <v>0</v>
      </c>
      <c r="BY161">
        <v>0</v>
      </c>
      <c r="BZ161">
        <v>1</v>
      </c>
    </row>
    <row r="162" spans="1:78" x14ac:dyDescent="0.2">
      <c r="A162">
        <v>5</v>
      </c>
      <c r="B162">
        <v>926</v>
      </c>
      <c r="C162" t="s">
        <v>30</v>
      </c>
      <c r="D162">
        <v>8</v>
      </c>
      <c r="E162">
        <v>100</v>
      </c>
      <c r="F162">
        <v>2</v>
      </c>
      <c r="G162">
        <v>5</v>
      </c>
      <c r="H162" s="2">
        <v>64</v>
      </c>
      <c r="I162" s="1"/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1</v>
      </c>
      <c r="S162">
        <v>0</v>
      </c>
      <c r="T162">
        <v>0</v>
      </c>
      <c r="U162">
        <v>0</v>
      </c>
      <c r="V162">
        <v>1</v>
      </c>
      <c r="W162">
        <v>0</v>
      </c>
      <c r="X162">
        <v>1</v>
      </c>
      <c r="Y162">
        <v>0</v>
      </c>
      <c r="Z162">
        <v>0</v>
      </c>
      <c r="AA162">
        <v>414</v>
      </c>
      <c r="AB162">
        <v>321</v>
      </c>
      <c r="AC162">
        <v>100</v>
      </c>
      <c r="AD162">
        <v>0</v>
      </c>
      <c r="AE162">
        <v>-221</v>
      </c>
      <c r="AF162">
        <v>0</v>
      </c>
      <c r="AG162">
        <v>221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 t="b">
        <v>0</v>
      </c>
      <c r="AV162" t="b">
        <v>0</v>
      </c>
      <c r="AW162" t="b">
        <v>0</v>
      </c>
      <c r="AX162">
        <v>0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1</v>
      </c>
      <c r="BT162">
        <v>0</v>
      </c>
      <c r="BU162">
        <v>1</v>
      </c>
      <c r="BV162">
        <v>0</v>
      </c>
      <c r="BW162">
        <v>1</v>
      </c>
      <c r="BX162">
        <v>0</v>
      </c>
      <c r="BY162">
        <v>0</v>
      </c>
      <c r="BZ162">
        <v>1</v>
      </c>
    </row>
    <row r="163" spans="1:78" x14ac:dyDescent="0.2">
      <c r="A163">
        <v>5</v>
      </c>
      <c r="B163">
        <v>927</v>
      </c>
      <c r="C163" t="s">
        <v>31</v>
      </c>
      <c r="D163">
        <v>2</v>
      </c>
      <c r="E163">
        <v>300</v>
      </c>
      <c r="F163">
        <v>4</v>
      </c>
      <c r="G163">
        <v>2</v>
      </c>
      <c r="H163" s="2">
        <v>2.06</v>
      </c>
      <c r="I163" s="1"/>
      <c r="J163">
        <v>0</v>
      </c>
      <c r="K163">
        <v>0</v>
      </c>
      <c r="L163">
        <v>1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1</v>
      </c>
      <c r="T163">
        <v>1</v>
      </c>
      <c r="U163">
        <v>0</v>
      </c>
      <c r="V163">
        <v>1</v>
      </c>
      <c r="W163">
        <v>0</v>
      </c>
      <c r="X163">
        <v>1</v>
      </c>
      <c r="Y163">
        <v>0</v>
      </c>
      <c r="Z163">
        <v>0</v>
      </c>
      <c r="AA163">
        <v>152</v>
      </c>
      <c r="AB163">
        <v>423</v>
      </c>
      <c r="AC163">
        <v>250</v>
      </c>
      <c r="AD163">
        <v>50</v>
      </c>
      <c r="AE163">
        <v>-123</v>
      </c>
      <c r="AF163">
        <v>50</v>
      </c>
      <c r="AG163">
        <v>123</v>
      </c>
      <c r="AH163">
        <v>0</v>
      </c>
      <c r="AI163">
        <v>1</v>
      </c>
      <c r="AJ163">
        <v>0</v>
      </c>
      <c r="AK163">
        <v>1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 t="b">
        <v>0</v>
      </c>
      <c r="AV163" t="b">
        <v>1</v>
      </c>
      <c r="AW163" t="b">
        <v>1</v>
      </c>
      <c r="AX163">
        <v>1</v>
      </c>
      <c r="AY163">
        <v>0</v>
      </c>
      <c r="AZ163">
        <v>1</v>
      </c>
      <c r="BA163">
        <v>0</v>
      </c>
      <c r="BB163">
        <v>1</v>
      </c>
      <c r="BC163">
        <v>0</v>
      </c>
      <c r="BD163">
        <v>0</v>
      </c>
      <c r="BE163">
        <v>1</v>
      </c>
      <c r="BF163">
        <v>0</v>
      </c>
      <c r="BG163">
        <v>1</v>
      </c>
      <c r="BH163">
        <v>0</v>
      </c>
      <c r="BI163">
        <v>1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BX163">
        <v>0</v>
      </c>
      <c r="BY163">
        <v>0</v>
      </c>
      <c r="BZ163">
        <v>1</v>
      </c>
    </row>
    <row r="164" spans="1:78" x14ac:dyDescent="0.2">
      <c r="A164">
        <v>5</v>
      </c>
      <c r="B164">
        <v>927</v>
      </c>
      <c r="C164" t="s">
        <v>31</v>
      </c>
      <c r="D164">
        <v>3</v>
      </c>
      <c r="E164">
        <v>250</v>
      </c>
      <c r="F164">
        <v>4</v>
      </c>
      <c r="G164">
        <v>2</v>
      </c>
      <c r="H164" s="2">
        <v>2.06</v>
      </c>
      <c r="I164" s="1"/>
      <c r="J164">
        <v>0</v>
      </c>
      <c r="K164">
        <v>0</v>
      </c>
      <c r="L164">
        <v>0</v>
      </c>
      <c r="M164">
        <v>1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1</v>
      </c>
      <c r="T164">
        <v>1</v>
      </c>
      <c r="U164">
        <v>0</v>
      </c>
      <c r="V164">
        <v>1</v>
      </c>
      <c r="W164">
        <v>0</v>
      </c>
      <c r="X164">
        <v>1</v>
      </c>
      <c r="Y164">
        <v>0</v>
      </c>
      <c r="Z164">
        <v>0</v>
      </c>
      <c r="AA164">
        <v>9</v>
      </c>
      <c r="AB164">
        <v>152</v>
      </c>
      <c r="AC164">
        <v>300</v>
      </c>
      <c r="AD164">
        <v>-50</v>
      </c>
      <c r="AE164">
        <v>98</v>
      </c>
      <c r="AF164">
        <v>50</v>
      </c>
      <c r="AG164">
        <v>98</v>
      </c>
      <c r="AH164">
        <v>0</v>
      </c>
      <c r="AI164">
        <v>1</v>
      </c>
      <c r="AJ164">
        <v>0</v>
      </c>
      <c r="AK164">
        <v>1</v>
      </c>
      <c r="AL164">
        <v>0</v>
      </c>
      <c r="AM164">
        <v>0</v>
      </c>
      <c r="AN164">
        <v>1</v>
      </c>
      <c r="AO164">
        <v>0</v>
      </c>
      <c r="AP164">
        <v>1</v>
      </c>
      <c r="AQ164">
        <v>0</v>
      </c>
      <c r="AR164">
        <v>1</v>
      </c>
      <c r="AS164">
        <v>0</v>
      </c>
      <c r="AT164">
        <v>0</v>
      </c>
      <c r="AU164" t="b">
        <v>1</v>
      </c>
      <c r="AV164" t="b">
        <v>0</v>
      </c>
      <c r="AW164" t="b">
        <v>1</v>
      </c>
      <c r="AX164">
        <v>1</v>
      </c>
      <c r="AY164">
        <v>0</v>
      </c>
      <c r="AZ164">
        <v>1</v>
      </c>
      <c r="BA164">
        <v>0</v>
      </c>
      <c r="BB164">
        <v>1</v>
      </c>
      <c r="BC164">
        <v>0</v>
      </c>
      <c r="BD164">
        <v>0</v>
      </c>
      <c r="BE164">
        <v>1</v>
      </c>
      <c r="BF164">
        <v>0</v>
      </c>
      <c r="BG164">
        <v>1</v>
      </c>
      <c r="BH164">
        <v>0</v>
      </c>
      <c r="BI164">
        <v>1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BX164">
        <v>0</v>
      </c>
      <c r="BY164">
        <v>0</v>
      </c>
      <c r="BZ164">
        <v>1</v>
      </c>
    </row>
    <row r="165" spans="1:78" x14ac:dyDescent="0.2">
      <c r="A165">
        <v>5</v>
      </c>
      <c r="B165">
        <v>927</v>
      </c>
      <c r="C165" t="s">
        <v>31</v>
      </c>
      <c r="D165">
        <v>4</v>
      </c>
      <c r="E165">
        <v>100</v>
      </c>
      <c r="F165">
        <v>4</v>
      </c>
      <c r="G165">
        <v>2</v>
      </c>
      <c r="H165" s="2">
        <v>2.06</v>
      </c>
      <c r="I165" s="1"/>
      <c r="J165">
        <v>0</v>
      </c>
      <c r="K165">
        <v>0</v>
      </c>
      <c r="L165">
        <v>0</v>
      </c>
      <c r="M165">
        <v>0</v>
      </c>
      <c r="N165">
        <v>1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1</v>
      </c>
      <c r="W165">
        <v>0</v>
      </c>
      <c r="X165">
        <v>1</v>
      </c>
      <c r="Y165">
        <v>0</v>
      </c>
      <c r="Z165">
        <v>0</v>
      </c>
      <c r="AA165">
        <v>269</v>
      </c>
      <c r="AB165">
        <v>9</v>
      </c>
      <c r="AC165">
        <v>250</v>
      </c>
      <c r="AD165">
        <v>-150</v>
      </c>
      <c r="AE165">
        <v>91</v>
      </c>
      <c r="AF165">
        <v>150</v>
      </c>
      <c r="AG165">
        <v>91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1</v>
      </c>
      <c r="AO165">
        <v>0</v>
      </c>
      <c r="AP165">
        <v>1</v>
      </c>
      <c r="AQ165">
        <v>0</v>
      </c>
      <c r="AR165">
        <v>1</v>
      </c>
      <c r="AS165">
        <v>0</v>
      </c>
      <c r="AT165">
        <v>0</v>
      </c>
      <c r="AU165" t="b">
        <v>1</v>
      </c>
      <c r="AV165" t="b">
        <v>0</v>
      </c>
      <c r="AW165" t="b">
        <v>1</v>
      </c>
      <c r="AX165">
        <v>1</v>
      </c>
      <c r="AY165">
        <v>0</v>
      </c>
      <c r="AZ165">
        <v>1</v>
      </c>
      <c r="BA165">
        <v>0</v>
      </c>
      <c r="BB165">
        <v>1</v>
      </c>
      <c r="BC165">
        <v>0</v>
      </c>
      <c r="BD165">
        <v>0</v>
      </c>
      <c r="BE165">
        <v>1</v>
      </c>
      <c r="BF165">
        <v>0</v>
      </c>
      <c r="BG165">
        <v>1</v>
      </c>
      <c r="BH165">
        <v>0</v>
      </c>
      <c r="BI165">
        <v>1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BX165">
        <v>0</v>
      </c>
      <c r="BY165">
        <v>0</v>
      </c>
      <c r="BZ165">
        <v>1</v>
      </c>
    </row>
    <row r="166" spans="1:78" x14ac:dyDescent="0.2">
      <c r="A166">
        <v>5</v>
      </c>
      <c r="B166">
        <v>927</v>
      </c>
      <c r="C166" t="s">
        <v>31</v>
      </c>
      <c r="D166">
        <v>5</v>
      </c>
      <c r="E166">
        <v>180</v>
      </c>
      <c r="F166">
        <v>4</v>
      </c>
      <c r="G166">
        <v>2</v>
      </c>
      <c r="H166" s="2">
        <v>2.06</v>
      </c>
      <c r="I166" s="1"/>
      <c r="J166">
        <v>0</v>
      </c>
      <c r="K166">
        <v>0</v>
      </c>
      <c r="L166">
        <v>0</v>
      </c>
      <c r="M166">
        <v>0</v>
      </c>
      <c r="N166">
        <v>0</v>
      </c>
      <c r="O166">
        <v>1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1</v>
      </c>
      <c r="W166">
        <v>0</v>
      </c>
      <c r="X166">
        <v>1</v>
      </c>
      <c r="Y166">
        <v>0</v>
      </c>
      <c r="Z166">
        <v>0</v>
      </c>
      <c r="AA166">
        <v>250</v>
      </c>
      <c r="AB166">
        <v>269</v>
      </c>
      <c r="AC166">
        <v>100</v>
      </c>
      <c r="AD166">
        <v>80</v>
      </c>
      <c r="AE166">
        <v>-89</v>
      </c>
      <c r="AF166">
        <v>80</v>
      </c>
      <c r="AG166">
        <v>89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 t="b">
        <v>0</v>
      </c>
      <c r="AV166" t="b">
        <v>1</v>
      </c>
      <c r="AW166" t="b">
        <v>1</v>
      </c>
      <c r="AX166">
        <v>1</v>
      </c>
      <c r="AY166">
        <v>0</v>
      </c>
      <c r="AZ166">
        <v>1</v>
      </c>
      <c r="BA166">
        <v>0</v>
      </c>
      <c r="BB166">
        <v>1</v>
      </c>
      <c r="BC166">
        <v>0</v>
      </c>
      <c r="BD166">
        <v>0</v>
      </c>
      <c r="BE166">
        <v>1</v>
      </c>
      <c r="BF166">
        <v>0</v>
      </c>
      <c r="BG166">
        <v>1</v>
      </c>
      <c r="BH166">
        <v>0</v>
      </c>
      <c r="BI166">
        <v>1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1</v>
      </c>
    </row>
    <row r="167" spans="1:78" x14ac:dyDescent="0.2">
      <c r="A167">
        <v>5</v>
      </c>
      <c r="B167">
        <v>927</v>
      </c>
      <c r="C167" t="s">
        <v>31</v>
      </c>
      <c r="D167">
        <v>6</v>
      </c>
      <c r="E167">
        <v>100</v>
      </c>
      <c r="F167">
        <v>4</v>
      </c>
      <c r="G167">
        <v>2</v>
      </c>
      <c r="H167" s="2">
        <v>2.06</v>
      </c>
      <c r="I167" s="1"/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1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1</v>
      </c>
      <c r="W167">
        <v>0</v>
      </c>
      <c r="X167">
        <v>1</v>
      </c>
      <c r="Y167">
        <v>0</v>
      </c>
      <c r="Z167">
        <v>0</v>
      </c>
      <c r="AA167">
        <v>19</v>
      </c>
      <c r="AB167">
        <v>250</v>
      </c>
      <c r="AC167">
        <v>180</v>
      </c>
      <c r="AD167">
        <v>-80</v>
      </c>
      <c r="AE167">
        <v>-150</v>
      </c>
      <c r="AF167">
        <v>80</v>
      </c>
      <c r="AG167">
        <v>150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 t="b">
        <v>0</v>
      </c>
      <c r="AV167" t="b">
        <v>0</v>
      </c>
      <c r="AW167" t="b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1</v>
      </c>
      <c r="BF167">
        <v>0</v>
      </c>
      <c r="BG167">
        <v>1</v>
      </c>
      <c r="BH167">
        <v>0</v>
      </c>
      <c r="BI167">
        <v>1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0</v>
      </c>
      <c r="BZ167">
        <v>1</v>
      </c>
    </row>
    <row r="168" spans="1:78" x14ac:dyDescent="0.2">
      <c r="A168">
        <v>5</v>
      </c>
      <c r="B168">
        <v>927</v>
      </c>
      <c r="C168" t="s">
        <v>31</v>
      </c>
      <c r="D168">
        <v>7</v>
      </c>
      <c r="E168">
        <v>200</v>
      </c>
      <c r="F168">
        <v>4</v>
      </c>
      <c r="G168">
        <v>2</v>
      </c>
      <c r="H168" s="2">
        <v>2.06</v>
      </c>
      <c r="I168" s="1"/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1</v>
      </c>
      <c r="R168">
        <v>0</v>
      </c>
      <c r="S168">
        <v>0</v>
      </c>
      <c r="T168">
        <v>0</v>
      </c>
      <c r="U168">
        <v>0</v>
      </c>
      <c r="V168">
        <v>1</v>
      </c>
      <c r="W168">
        <v>0</v>
      </c>
      <c r="X168">
        <v>1</v>
      </c>
      <c r="Y168">
        <v>0</v>
      </c>
      <c r="Z168">
        <v>0</v>
      </c>
      <c r="AA168">
        <v>321</v>
      </c>
      <c r="AB168">
        <v>19</v>
      </c>
      <c r="AC168">
        <v>100</v>
      </c>
      <c r="AD168">
        <v>100</v>
      </c>
      <c r="AE168">
        <v>181</v>
      </c>
      <c r="AF168">
        <v>100</v>
      </c>
      <c r="AG168">
        <v>181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1</v>
      </c>
      <c r="AO168">
        <v>0</v>
      </c>
      <c r="AP168">
        <v>1</v>
      </c>
      <c r="AQ168">
        <v>0</v>
      </c>
      <c r="AR168">
        <v>1</v>
      </c>
      <c r="AS168">
        <v>0</v>
      </c>
      <c r="AT168">
        <v>0</v>
      </c>
      <c r="AU168" t="b">
        <v>0</v>
      </c>
      <c r="AV168" t="b">
        <v>0</v>
      </c>
      <c r="AW168" t="b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1</v>
      </c>
      <c r="BF168">
        <v>0</v>
      </c>
      <c r="BG168">
        <v>1</v>
      </c>
      <c r="BH168">
        <v>0</v>
      </c>
      <c r="BI168">
        <v>1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BX168">
        <v>0</v>
      </c>
      <c r="BY168">
        <v>0</v>
      </c>
      <c r="BZ168">
        <v>1</v>
      </c>
    </row>
    <row r="169" spans="1:78" x14ac:dyDescent="0.2">
      <c r="A169">
        <v>5</v>
      </c>
      <c r="B169">
        <v>927</v>
      </c>
      <c r="C169" t="s">
        <v>31</v>
      </c>
      <c r="D169">
        <v>8</v>
      </c>
      <c r="E169">
        <v>180</v>
      </c>
      <c r="F169">
        <v>4</v>
      </c>
      <c r="G169">
        <v>2</v>
      </c>
      <c r="H169" s="2">
        <v>2.06</v>
      </c>
      <c r="I169" s="1"/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1</v>
      </c>
      <c r="S169">
        <v>0</v>
      </c>
      <c r="T169">
        <v>0</v>
      </c>
      <c r="U169">
        <v>0</v>
      </c>
      <c r="V169">
        <v>1</v>
      </c>
      <c r="W169">
        <v>0</v>
      </c>
      <c r="X169">
        <v>1</v>
      </c>
      <c r="Y169">
        <v>0</v>
      </c>
      <c r="Z169">
        <v>0</v>
      </c>
      <c r="AA169">
        <v>414</v>
      </c>
      <c r="AB169">
        <v>321</v>
      </c>
      <c r="AC169">
        <v>200</v>
      </c>
      <c r="AD169">
        <v>-20</v>
      </c>
      <c r="AE169">
        <v>-141</v>
      </c>
      <c r="AF169">
        <v>20</v>
      </c>
      <c r="AG169">
        <v>141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 t="b">
        <v>0</v>
      </c>
      <c r="AV169" t="b">
        <v>0</v>
      </c>
      <c r="AW169" t="b">
        <v>0</v>
      </c>
      <c r="AX169">
        <v>0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v>0</v>
      </c>
      <c r="BE169">
        <v>1</v>
      </c>
      <c r="BF169">
        <v>0</v>
      </c>
      <c r="BG169">
        <v>1</v>
      </c>
      <c r="BH169">
        <v>0</v>
      </c>
      <c r="BI169">
        <v>1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BX169">
        <v>0</v>
      </c>
      <c r="BY169">
        <v>0</v>
      </c>
      <c r="BZ169">
        <v>1</v>
      </c>
    </row>
    <row r="170" spans="1:78" x14ac:dyDescent="0.2">
      <c r="A170">
        <v>5</v>
      </c>
      <c r="B170">
        <v>928</v>
      </c>
      <c r="C170" t="s">
        <v>32</v>
      </c>
      <c r="D170">
        <v>2</v>
      </c>
      <c r="E170">
        <v>20</v>
      </c>
      <c r="F170">
        <v>2</v>
      </c>
      <c r="G170">
        <v>5</v>
      </c>
      <c r="H170" s="2">
        <v>2.06</v>
      </c>
      <c r="I170" s="1"/>
      <c r="J170">
        <v>0</v>
      </c>
      <c r="K170">
        <v>0</v>
      </c>
      <c r="L170">
        <v>1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1</v>
      </c>
      <c r="T170">
        <v>1</v>
      </c>
      <c r="U170">
        <v>0</v>
      </c>
      <c r="V170">
        <v>1</v>
      </c>
      <c r="W170">
        <v>0</v>
      </c>
      <c r="X170">
        <v>1</v>
      </c>
      <c r="Y170">
        <v>0</v>
      </c>
      <c r="Z170">
        <v>0</v>
      </c>
      <c r="AA170">
        <v>152</v>
      </c>
      <c r="AB170">
        <v>423</v>
      </c>
      <c r="AC170">
        <v>10</v>
      </c>
      <c r="AD170">
        <v>10</v>
      </c>
      <c r="AE170">
        <v>-403</v>
      </c>
      <c r="AF170">
        <v>10</v>
      </c>
      <c r="AG170">
        <v>403</v>
      </c>
      <c r="AH170">
        <v>0</v>
      </c>
      <c r="AI170">
        <v>1</v>
      </c>
      <c r="AJ170">
        <v>0</v>
      </c>
      <c r="AK170">
        <v>1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 t="b">
        <v>0</v>
      </c>
      <c r="AV170" t="b">
        <v>1</v>
      </c>
      <c r="AW170" t="b">
        <v>1</v>
      </c>
      <c r="AX170">
        <v>1</v>
      </c>
      <c r="AY170">
        <v>0</v>
      </c>
      <c r="AZ170">
        <v>1</v>
      </c>
      <c r="BA170">
        <v>0</v>
      </c>
      <c r="BB170">
        <v>1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1</v>
      </c>
      <c r="BT170">
        <v>0</v>
      </c>
      <c r="BU170">
        <v>1</v>
      </c>
      <c r="BV170">
        <v>0</v>
      </c>
      <c r="BW170">
        <v>1</v>
      </c>
      <c r="BX170">
        <v>0</v>
      </c>
      <c r="BY170">
        <v>0</v>
      </c>
      <c r="BZ170">
        <v>1</v>
      </c>
    </row>
    <row r="171" spans="1:78" x14ac:dyDescent="0.2">
      <c r="A171">
        <v>5</v>
      </c>
      <c r="B171">
        <v>928</v>
      </c>
      <c r="C171" t="s">
        <v>32</v>
      </c>
      <c r="D171">
        <v>3</v>
      </c>
      <c r="E171">
        <v>30</v>
      </c>
      <c r="F171">
        <v>2</v>
      </c>
      <c r="G171">
        <v>5</v>
      </c>
      <c r="H171" s="2">
        <v>2.06</v>
      </c>
      <c r="I171" s="1"/>
      <c r="J171">
        <v>0</v>
      </c>
      <c r="K171">
        <v>0</v>
      </c>
      <c r="L171">
        <v>0</v>
      </c>
      <c r="M171">
        <v>1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1</v>
      </c>
      <c r="T171">
        <v>1</v>
      </c>
      <c r="U171">
        <v>0</v>
      </c>
      <c r="V171">
        <v>1</v>
      </c>
      <c r="W171">
        <v>0</v>
      </c>
      <c r="X171">
        <v>1</v>
      </c>
      <c r="Y171">
        <v>0</v>
      </c>
      <c r="Z171">
        <v>0</v>
      </c>
      <c r="AA171">
        <v>9</v>
      </c>
      <c r="AB171">
        <v>152</v>
      </c>
      <c r="AC171">
        <v>20</v>
      </c>
      <c r="AD171">
        <v>10</v>
      </c>
      <c r="AE171">
        <v>-122</v>
      </c>
      <c r="AF171">
        <v>10</v>
      </c>
      <c r="AG171">
        <v>122</v>
      </c>
      <c r="AH171">
        <v>0</v>
      </c>
      <c r="AI171">
        <v>1</v>
      </c>
      <c r="AJ171">
        <v>0</v>
      </c>
      <c r="AK171">
        <v>1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 t="b">
        <v>0</v>
      </c>
      <c r="AV171" t="b">
        <v>1</v>
      </c>
      <c r="AW171" t="b">
        <v>1</v>
      </c>
      <c r="AX171">
        <v>1</v>
      </c>
      <c r="AY171">
        <v>0</v>
      </c>
      <c r="AZ171">
        <v>1</v>
      </c>
      <c r="BA171">
        <v>0</v>
      </c>
      <c r="BB171">
        <v>1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1</v>
      </c>
      <c r="BT171">
        <v>0</v>
      </c>
      <c r="BU171">
        <v>1</v>
      </c>
      <c r="BV171">
        <v>0</v>
      </c>
      <c r="BW171">
        <v>1</v>
      </c>
      <c r="BX171">
        <v>0</v>
      </c>
      <c r="BY171">
        <v>0</v>
      </c>
      <c r="BZ171">
        <v>1</v>
      </c>
    </row>
    <row r="172" spans="1:78" x14ac:dyDescent="0.2">
      <c r="A172">
        <v>5</v>
      </c>
      <c r="B172">
        <v>928</v>
      </c>
      <c r="C172" t="s">
        <v>32</v>
      </c>
      <c r="D172">
        <v>4</v>
      </c>
      <c r="E172">
        <v>10</v>
      </c>
      <c r="F172">
        <v>2</v>
      </c>
      <c r="G172">
        <v>5</v>
      </c>
      <c r="H172" s="2">
        <v>2.06</v>
      </c>
      <c r="I172" s="1"/>
      <c r="J172">
        <v>0</v>
      </c>
      <c r="K172">
        <v>0</v>
      </c>
      <c r="L172">
        <v>0</v>
      </c>
      <c r="M172">
        <v>0</v>
      </c>
      <c r="N172">
        <v>1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1</v>
      </c>
      <c r="W172">
        <v>0</v>
      </c>
      <c r="X172">
        <v>1</v>
      </c>
      <c r="Y172">
        <v>0</v>
      </c>
      <c r="Z172">
        <v>0</v>
      </c>
      <c r="AA172">
        <v>269</v>
      </c>
      <c r="AB172">
        <v>9</v>
      </c>
      <c r="AC172">
        <v>30</v>
      </c>
      <c r="AD172">
        <v>-20</v>
      </c>
      <c r="AE172">
        <v>1</v>
      </c>
      <c r="AF172">
        <v>20</v>
      </c>
      <c r="AG172">
        <v>1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1</v>
      </c>
      <c r="AO172">
        <v>0</v>
      </c>
      <c r="AP172">
        <v>1</v>
      </c>
      <c r="AQ172">
        <v>0</v>
      </c>
      <c r="AR172">
        <v>1</v>
      </c>
      <c r="AS172">
        <v>0</v>
      </c>
      <c r="AT172">
        <v>0</v>
      </c>
      <c r="AU172" t="b">
        <v>1</v>
      </c>
      <c r="AV172" t="b">
        <v>0</v>
      </c>
      <c r="AW172" t="b">
        <v>1</v>
      </c>
      <c r="AX172">
        <v>1</v>
      </c>
      <c r="AY172">
        <v>0</v>
      </c>
      <c r="AZ172">
        <v>1</v>
      </c>
      <c r="BA172">
        <v>0</v>
      </c>
      <c r="BB172">
        <v>1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1</v>
      </c>
      <c r="BT172">
        <v>0</v>
      </c>
      <c r="BU172">
        <v>1</v>
      </c>
      <c r="BV172">
        <v>0</v>
      </c>
      <c r="BW172">
        <v>1</v>
      </c>
      <c r="BX172">
        <v>0</v>
      </c>
      <c r="BY172">
        <v>0</v>
      </c>
      <c r="BZ172">
        <v>1</v>
      </c>
    </row>
    <row r="173" spans="1:78" x14ac:dyDescent="0.2">
      <c r="A173">
        <v>5</v>
      </c>
      <c r="B173">
        <v>928</v>
      </c>
      <c r="C173" t="s">
        <v>32</v>
      </c>
      <c r="D173">
        <v>5</v>
      </c>
      <c r="E173">
        <v>12</v>
      </c>
      <c r="F173">
        <v>2</v>
      </c>
      <c r="G173">
        <v>5</v>
      </c>
      <c r="H173" s="2">
        <v>2.06</v>
      </c>
      <c r="I173" s="1"/>
      <c r="J173">
        <v>0</v>
      </c>
      <c r="K173">
        <v>0</v>
      </c>
      <c r="L173">
        <v>0</v>
      </c>
      <c r="M173">
        <v>0</v>
      </c>
      <c r="N173">
        <v>0</v>
      </c>
      <c r="O173">
        <v>1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1</v>
      </c>
      <c r="W173">
        <v>0</v>
      </c>
      <c r="X173">
        <v>1</v>
      </c>
      <c r="Y173">
        <v>0</v>
      </c>
      <c r="Z173">
        <v>0</v>
      </c>
      <c r="AA173">
        <v>250</v>
      </c>
      <c r="AB173">
        <v>269</v>
      </c>
      <c r="AC173">
        <v>10</v>
      </c>
      <c r="AD173">
        <v>2</v>
      </c>
      <c r="AE173">
        <v>-257</v>
      </c>
      <c r="AF173">
        <v>2</v>
      </c>
      <c r="AG173">
        <v>257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 t="b">
        <v>0</v>
      </c>
      <c r="AV173" t="b">
        <v>1</v>
      </c>
      <c r="AW173" t="b">
        <v>1</v>
      </c>
      <c r="AX173">
        <v>1</v>
      </c>
      <c r="AY173">
        <v>0</v>
      </c>
      <c r="AZ173">
        <v>1</v>
      </c>
      <c r="BA173">
        <v>0</v>
      </c>
      <c r="BB173">
        <v>1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1</v>
      </c>
      <c r="BT173">
        <v>0</v>
      </c>
      <c r="BU173">
        <v>1</v>
      </c>
      <c r="BV173">
        <v>0</v>
      </c>
      <c r="BW173">
        <v>1</v>
      </c>
      <c r="BX173">
        <v>0</v>
      </c>
      <c r="BY173">
        <v>0</v>
      </c>
      <c r="BZ173">
        <v>1</v>
      </c>
    </row>
    <row r="174" spans="1:78" x14ac:dyDescent="0.2">
      <c r="A174">
        <v>5</v>
      </c>
      <c r="B174">
        <v>928</v>
      </c>
      <c r="C174" t="s">
        <v>32</v>
      </c>
      <c r="D174">
        <v>6</v>
      </c>
      <c r="E174">
        <v>15</v>
      </c>
      <c r="F174">
        <v>2</v>
      </c>
      <c r="G174">
        <v>5</v>
      </c>
      <c r="H174" s="2">
        <v>2.06</v>
      </c>
      <c r="I174" s="1"/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1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1</v>
      </c>
      <c r="W174">
        <v>0</v>
      </c>
      <c r="X174">
        <v>1</v>
      </c>
      <c r="Y174">
        <v>0</v>
      </c>
      <c r="Z174">
        <v>0</v>
      </c>
      <c r="AA174">
        <v>19</v>
      </c>
      <c r="AB174">
        <v>250</v>
      </c>
      <c r="AC174">
        <v>12</v>
      </c>
      <c r="AD174">
        <v>3</v>
      </c>
      <c r="AE174">
        <v>-235</v>
      </c>
      <c r="AF174">
        <v>3</v>
      </c>
      <c r="AG174">
        <v>235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 t="b">
        <v>0</v>
      </c>
      <c r="AV174" t="b">
        <v>1</v>
      </c>
      <c r="AW174" t="b">
        <v>1</v>
      </c>
      <c r="AX174">
        <v>1</v>
      </c>
      <c r="AY174">
        <v>0</v>
      </c>
      <c r="AZ174">
        <v>1</v>
      </c>
      <c r="BA174">
        <v>0</v>
      </c>
      <c r="BB174">
        <v>1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1</v>
      </c>
      <c r="BT174">
        <v>0</v>
      </c>
      <c r="BU174">
        <v>1</v>
      </c>
      <c r="BV174">
        <v>0</v>
      </c>
      <c r="BW174">
        <v>1</v>
      </c>
      <c r="BX174">
        <v>0</v>
      </c>
      <c r="BY174">
        <v>0</v>
      </c>
      <c r="BZ174">
        <v>1</v>
      </c>
    </row>
    <row r="175" spans="1:78" x14ac:dyDescent="0.2">
      <c r="A175">
        <v>5</v>
      </c>
      <c r="B175">
        <v>928</v>
      </c>
      <c r="C175" t="s">
        <v>32</v>
      </c>
      <c r="D175">
        <v>7</v>
      </c>
      <c r="E175">
        <v>20</v>
      </c>
      <c r="F175">
        <v>2</v>
      </c>
      <c r="G175">
        <v>5</v>
      </c>
      <c r="H175" s="2">
        <v>2.06</v>
      </c>
      <c r="I175" s="1"/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1</v>
      </c>
      <c r="R175">
        <v>0</v>
      </c>
      <c r="S175">
        <v>0</v>
      </c>
      <c r="T175">
        <v>0</v>
      </c>
      <c r="U175">
        <v>0</v>
      </c>
      <c r="V175">
        <v>1</v>
      </c>
      <c r="W175">
        <v>0</v>
      </c>
      <c r="X175">
        <v>1</v>
      </c>
      <c r="Y175">
        <v>0</v>
      </c>
      <c r="Z175">
        <v>0</v>
      </c>
      <c r="AA175">
        <v>321</v>
      </c>
      <c r="AB175">
        <v>19</v>
      </c>
      <c r="AC175">
        <v>15</v>
      </c>
      <c r="AD175">
        <v>5</v>
      </c>
      <c r="AE175">
        <v>1</v>
      </c>
      <c r="AF175">
        <v>5</v>
      </c>
      <c r="AG175">
        <v>1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 t="b">
        <v>0</v>
      </c>
      <c r="AV175" t="b">
        <v>1</v>
      </c>
      <c r="AW175" t="b">
        <v>1</v>
      </c>
      <c r="AX175">
        <v>1</v>
      </c>
      <c r="AY175">
        <v>0</v>
      </c>
      <c r="AZ175">
        <v>1</v>
      </c>
      <c r="BA175">
        <v>0</v>
      </c>
      <c r="BB175">
        <v>1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1</v>
      </c>
      <c r="BT175">
        <v>0</v>
      </c>
      <c r="BU175">
        <v>1</v>
      </c>
      <c r="BV175">
        <v>0</v>
      </c>
      <c r="BW175">
        <v>1</v>
      </c>
      <c r="BX175">
        <v>0</v>
      </c>
      <c r="BY175">
        <v>0</v>
      </c>
      <c r="BZ175">
        <v>1</v>
      </c>
    </row>
    <row r="176" spans="1:78" x14ac:dyDescent="0.2">
      <c r="A176">
        <v>5</v>
      </c>
      <c r="B176">
        <v>928</v>
      </c>
      <c r="C176" t="s">
        <v>32</v>
      </c>
      <c r="D176">
        <v>8</v>
      </c>
      <c r="E176">
        <v>15</v>
      </c>
      <c r="F176">
        <v>2</v>
      </c>
      <c r="G176">
        <v>5</v>
      </c>
      <c r="H176" s="2">
        <v>2.06</v>
      </c>
      <c r="I176" s="1"/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1</v>
      </c>
      <c r="S176">
        <v>0</v>
      </c>
      <c r="T176">
        <v>0</v>
      </c>
      <c r="U176">
        <v>0</v>
      </c>
      <c r="V176">
        <v>1</v>
      </c>
      <c r="W176">
        <v>0</v>
      </c>
      <c r="X176">
        <v>1</v>
      </c>
      <c r="Y176">
        <v>0</v>
      </c>
      <c r="Z176">
        <v>0</v>
      </c>
      <c r="AA176">
        <v>414</v>
      </c>
      <c r="AB176">
        <v>321</v>
      </c>
      <c r="AC176">
        <v>20</v>
      </c>
      <c r="AD176">
        <v>-5</v>
      </c>
      <c r="AE176">
        <v>-306</v>
      </c>
      <c r="AF176">
        <v>5</v>
      </c>
      <c r="AG176">
        <v>306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 t="b">
        <v>0</v>
      </c>
      <c r="AV176" t="b">
        <v>0</v>
      </c>
      <c r="AW176" t="b">
        <v>0</v>
      </c>
      <c r="AX176">
        <v>0</v>
      </c>
      <c r="AY176">
        <v>0</v>
      </c>
      <c r="AZ176">
        <v>0</v>
      </c>
      <c r="BA176">
        <v>0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1</v>
      </c>
      <c r="BT176">
        <v>0</v>
      </c>
      <c r="BU176">
        <v>1</v>
      </c>
      <c r="BV176">
        <v>0</v>
      </c>
      <c r="BW176">
        <v>1</v>
      </c>
      <c r="BX176">
        <v>0</v>
      </c>
      <c r="BY176">
        <v>0</v>
      </c>
      <c r="BZ176">
        <v>1</v>
      </c>
    </row>
    <row r="177" spans="1:78" x14ac:dyDescent="0.2">
      <c r="A177">
        <v>5</v>
      </c>
      <c r="B177">
        <v>929</v>
      </c>
      <c r="C177" t="s">
        <v>33</v>
      </c>
      <c r="D177">
        <v>2</v>
      </c>
      <c r="E177">
        <v>100</v>
      </c>
      <c r="F177">
        <v>3</v>
      </c>
      <c r="G177">
        <v>5</v>
      </c>
      <c r="H177" s="2">
        <v>2.37</v>
      </c>
      <c r="I177" s="1"/>
      <c r="J177">
        <v>1</v>
      </c>
      <c r="K177">
        <v>0</v>
      </c>
      <c r="L177">
        <v>1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1</v>
      </c>
      <c r="T177">
        <v>1</v>
      </c>
      <c r="U177">
        <v>0</v>
      </c>
      <c r="V177">
        <v>1</v>
      </c>
      <c r="W177">
        <v>0</v>
      </c>
      <c r="X177">
        <v>1</v>
      </c>
      <c r="Y177">
        <v>0</v>
      </c>
      <c r="Z177">
        <v>0</v>
      </c>
      <c r="AA177">
        <v>152</v>
      </c>
      <c r="AB177">
        <v>423</v>
      </c>
      <c r="AC177">
        <v>250</v>
      </c>
      <c r="AD177">
        <v>-150</v>
      </c>
      <c r="AE177">
        <v>-323</v>
      </c>
      <c r="AF177">
        <v>150</v>
      </c>
      <c r="AG177">
        <v>323</v>
      </c>
      <c r="AH177">
        <v>0</v>
      </c>
      <c r="AI177">
        <v>1</v>
      </c>
      <c r="AJ177">
        <v>0</v>
      </c>
      <c r="AK177">
        <v>1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 t="b">
        <v>0</v>
      </c>
      <c r="AV177" t="b">
        <v>0</v>
      </c>
      <c r="AW177" t="b">
        <v>0</v>
      </c>
      <c r="AX177">
        <v>0</v>
      </c>
      <c r="AY177">
        <v>0</v>
      </c>
      <c r="AZ177">
        <v>0</v>
      </c>
      <c r="BA177">
        <v>0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1</v>
      </c>
      <c r="BT177">
        <v>0</v>
      </c>
      <c r="BU177">
        <v>1</v>
      </c>
      <c r="BV177">
        <v>0</v>
      </c>
      <c r="BW177">
        <v>1</v>
      </c>
      <c r="BX177">
        <v>0</v>
      </c>
      <c r="BY177">
        <v>0</v>
      </c>
      <c r="BZ177">
        <v>1</v>
      </c>
    </row>
    <row r="178" spans="1:78" x14ac:dyDescent="0.2">
      <c r="A178">
        <v>5</v>
      </c>
      <c r="B178">
        <v>929</v>
      </c>
      <c r="C178" t="s">
        <v>33</v>
      </c>
      <c r="D178">
        <v>3</v>
      </c>
      <c r="E178">
        <v>125</v>
      </c>
      <c r="F178">
        <v>3</v>
      </c>
      <c r="G178">
        <v>5</v>
      </c>
      <c r="H178" s="2">
        <v>2.37</v>
      </c>
      <c r="I178" s="1"/>
      <c r="J178">
        <v>1</v>
      </c>
      <c r="K178">
        <v>0</v>
      </c>
      <c r="L178">
        <v>0</v>
      </c>
      <c r="M178">
        <v>1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1</v>
      </c>
      <c r="T178">
        <v>1</v>
      </c>
      <c r="U178">
        <v>0</v>
      </c>
      <c r="V178">
        <v>1</v>
      </c>
      <c r="W178">
        <v>0</v>
      </c>
      <c r="X178">
        <v>1</v>
      </c>
      <c r="Y178">
        <v>0</v>
      </c>
      <c r="Z178">
        <v>0</v>
      </c>
      <c r="AA178">
        <v>9</v>
      </c>
      <c r="AB178">
        <v>152</v>
      </c>
      <c r="AC178">
        <v>100</v>
      </c>
      <c r="AD178">
        <v>25</v>
      </c>
      <c r="AE178">
        <v>-27</v>
      </c>
      <c r="AF178">
        <v>25</v>
      </c>
      <c r="AG178">
        <v>27</v>
      </c>
      <c r="AH178">
        <v>0</v>
      </c>
      <c r="AI178">
        <v>1</v>
      </c>
      <c r="AJ178">
        <v>0</v>
      </c>
      <c r="AK178">
        <v>1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 t="b">
        <v>0</v>
      </c>
      <c r="AV178" t="b">
        <v>1</v>
      </c>
      <c r="AW178" t="b">
        <v>1</v>
      </c>
      <c r="AX178">
        <v>1</v>
      </c>
      <c r="AY178">
        <v>0</v>
      </c>
      <c r="AZ178">
        <v>1</v>
      </c>
      <c r="BA178">
        <v>0</v>
      </c>
      <c r="BB178">
        <v>1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1</v>
      </c>
      <c r="BT178">
        <v>0</v>
      </c>
      <c r="BU178">
        <v>1</v>
      </c>
      <c r="BV178">
        <v>0</v>
      </c>
      <c r="BW178">
        <v>1</v>
      </c>
      <c r="BX178">
        <v>0</v>
      </c>
      <c r="BY178">
        <v>0</v>
      </c>
      <c r="BZ178">
        <v>1</v>
      </c>
    </row>
    <row r="179" spans="1:78" x14ac:dyDescent="0.2">
      <c r="A179">
        <v>5</v>
      </c>
      <c r="B179">
        <v>929</v>
      </c>
      <c r="C179" t="s">
        <v>33</v>
      </c>
      <c r="D179">
        <v>4</v>
      </c>
      <c r="E179">
        <v>90</v>
      </c>
      <c r="F179">
        <v>3</v>
      </c>
      <c r="G179">
        <v>5</v>
      </c>
      <c r="H179" s="2">
        <v>2.37</v>
      </c>
      <c r="I179" s="1"/>
      <c r="J179">
        <v>1</v>
      </c>
      <c r="K179">
        <v>0</v>
      </c>
      <c r="L179">
        <v>0</v>
      </c>
      <c r="M179">
        <v>0</v>
      </c>
      <c r="N179">
        <v>1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1</v>
      </c>
      <c r="W179">
        <v>0</v>
      </c>
      <c r="X179">
        <v>1</v>
      </c>
      <c r="Y179">
        <v>0</v>
      </c>
      <c r="Z179">
        <v>0</v>
      </c>
      <c r="AA179">
        <v>269</v>
      </c>
      <c r="AB179">
        <v>9</v>
      </c>
      <c r="AC179">
        <v>125</v>
      </c>
      <c r="AD179">
        <v>-35</v>
      </c>
      <c r="AE179">
        <v>81</v>
      </c>
      <c r="AF179">
        <v>35</v>
      </c>
      <c r="AG179">
        <v>81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1</v>
      </c>
      <c r="AO179">
        <v>0</v>
      </c>
      <c r="AP179">
        <v>1</v>
      </c>
      <c r="AQ179">
        <v>0</v>
      </c>
      <c r="AR179">
        <v>1</v>
      </c>
      <c r="AS179">
        <v>0</v>
      </c>
      <c r="AT179">
        <v>0</v>
      </c>
      <c r="AU179" t="b">
        <v>1</v>
      </c>
      <c r="AV179" t="b">
        <v>0</v>
      </c>
      <c r="AW179" t="b">
        <v>1</v>
      </c>
      <c r="AX179">
        <v>1</v>
      </c>
      <c r="AY179">
        <v>0</v>
      </c>
      <c r="AZ179">
        <v>1</v>
      </c>
      <c r="BA179">
        <v>0</v>
      </c>
      <c r="BB179">
        <v>1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1</v>
      </c>
      <c r="BT179">
        <v>0</v>
      </c>
      <c r="BU179">
        <v>1</v>
      </c>
      <c r="BV179">
        <v>0</v>
      </c>
      <c r="BW179">
        <v>1</v>
      </c>
      <c r="BX179">
        <v>0</v>
      </c>
      <c r="BY179">
        <v>0</v>
      </c>
      <c r="BZ179">
        <v>1</v>
      </c>
    </row>
    <row r="180" spans="1:78" x14ac:dyDescent="0.2">
      <c r="A180">
        <v>5</v>
      </c>
      <c r="B180">
        <v>929</v>
      </c>
      <c r="C180" t="s">
        <v>33</v>
      </c>
      <c r="D180">
        <v>5</v>
      </c>
      <c r="E180">
        <v>150</v>
      </c>
      <c r="F180">
        <v>3</v>
      </c>
      <c r="G180">
        <v>5</v>
      </c>
      <c r="H180" s="2">
        <v>2.37</v>
      </c>
      <c r="I180" s="1"/>
      <c r="J180">
        <v>1</v>
      </c>
      <c r="K180">
        <v>0</v>
      </c>
      <c r="L180">
        <v>0</v>
      </c>
      <c r="M180">
        <v>0</v>
      </c>
      <c r="N180">
        <v>0</v>
      </c>
      <c r="O180">
        <v>1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1</v>
      </c>
      <c r="W180">
        <v>0</v>
      </c>
      <c r="X180">
        <v>1</v>
      </c>
      <c r="Y180">
        <v>0</v>
      </c>
      <c r="Z180">
        <v>0</v>
      </c>
      <c r="AA180">
        <v>250</v>
      </c>
      <c r="AB180">
        <v>269</v>
      </c>
      <c r="AC180">
        <v>90</v>
      </c>
      <c r="AD180">
        <v>60</v>
      </c>
      <c r="AE180">
        <v>-119</v>
      </c>
      <c r="AF180">
        <v>60</v>
      </c>
      <c r="AG180">
        <v>119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 t="b">
        <v>0</v>
      </c>
      <c r="AV180" t="b">
        <v>1</v>
      </c>
      <c r="AW180" t="b">
        <v>1</v>
      </c>
      <c r="AX180">
        <v>1</v>
      </c>
      <c r="AY180">
        <v>0</v>
      </c>
      <c r="AZ180">
        <v>1</v>
      </c>
      <c r="BA180">
        <v>0</v>
      </c>
      <c r="BB180">
        <v>1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1</v>
      </c>
      <c r="BT180">
        <v>0</v>
      </c>
      <c r="BU180">
        <v>1</v>
      </c>
      <c r="BV180">
        <v>0</v>
      </c>
      <c r="BW180">
        <v>1</v>
      </c>
      <c r="BX180">
        <v>0</v>
      </c>
      <c r="BY180">
        <v>0</v>
      </c>
      <c r="BZ180">
        <v>1</v>
      </c>
    </row>
    <row r="181" spans="1:78" x14ac:dyDescent="0.2">
      <c r="A181">
        <v>5</v>
      </c>
      <c r="B181">
        <v>929</v>
      </c>
      <c r="C181" t="s">
        <v>33</v>
      </c>
      <c r="D181">
        <v>6</v>
      </c>
      <c r="E181">
        <v>20</v>
      </c>
      <c r="F181">
        <v>3</v>
      </c>
      <c r="G181">
        <v>5</v>
      </c>
      <c r="H181" s="2">
        <v>2.37</v>
      </c>
      <c r="I181" s="1"/>
      <c r="J181">
        <v>1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1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1</v>
      </c>
      <c r="W181">
        <v>0</v>
      </c>
      <c r="X181">
        <v>1</v>
      </c>
      <c r="Y181">
        <v>0</v>
      </c>
      <c r="Z181">
        <v>0</v>
      </c>
      <c r="AA181">
        <v>19</v>
      </c>
      <c r="AB181">
        <v>250</v>
      </c>
      <c r="AC181">
        <v>150</v>
      </c>
      <c r="AD181">
        <v>-130</v>
      </c>
      <c r="AE181">
        <v>-230</v>
      </c>
      <c r="AF181">
        <v>130</v>
      </c>
      <c r="AG181">
        <v>230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 t="b">
        <v>0</v>
      </c>
      <c r="AV181" t="b">
        <v>0</v>
      </c>
      <c r="AW181" t="b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1</v>
      </c>
      <c r="BT181">
        <v>0</v>
      </c>
      <c r="BU181">
        <v>1</v>
      </c>
      <c r="BV181">
        <v>0</v>
      </c>
      <c r="BW181">
        <v>1</v>
      </c>
      <c r="BX181">
        <v>0</v>
      </c>
      <c r="BY181">
        <v>0</v>
      </c>
      <c r="BZ181">
        <v>1</v>
      </c>
    </row>
    <row r="182" spans="1:78" x14ac:dyDescent="0.2">
      <c r="A182">
        <v>5</v>
      </c>
      <c r="B182">
        <v>929</v>
      </c>
      <c r="C182" t="s">
        <v>33</v>
      </c>
      <c r="D182">
        <v>7</v>
      </c>
      <c r="E182">
        <v>250</v>
      </c>
      <c r="F182">
        <v>3</v>
      </c>
      <c r="G182">
        <v>5</v>
      </c>
      <c r="H182" s="2">
        <v>2.37</v>
      </c>
      <c r="I182" s="1"/>
      <c r="J182">
        <v>1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1</v>
      </c>
      <c r="R182">
        <v>0</v>
      </c>
      <c r="S182">
        <v>0</v>
      </c>
      <c r="T182">
        <v>0</v>
      </c>
      <c r="U182">
        <v>0</v>
      </c>
      <c r="V182">
        <v>1</v>
      </c>
      <c r="W182">
        <v>0</v>
      </c>
      <c r="X182">
        <v>1</v>
      </c>
      <c r="Y182">
        <v>0</v>
      </c>
      <c r="Z182">
        <v>0</v>
      </c>
      <c r="AA182">
        <v>321</v>
      </c>
      <c r="AB182">
        <v>19</v>
      </c>
      <c r="AC182">
        <v>20</v>
      </c>
      <c r="AD182">
        <v>230</v>
      </c>
      <c r="AE182">
        <v>231</v>
      </c>
      <c r="AF182">
        <v>230</v>
      </c>
      <c r="AG182">
        <v>231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1</v>
      </c>
      <c r="AO182">
        <v>0</v>
      </c>
      <c r="AP182">
        <v>1</v>
      </c>
      <c r="AQ182">
        <v>0</v>
      </c>
      <c r="AR182">
        <v>1</v>
      </c>
      <c r="AS182">
        <v>0</v>
      </c>
      <c r="AT182">
        <v>0</v>
      </c>
      <c r="AU182" t="b">
        <v>0</v>
      </c>
      <c r="AV182" t="b">
        <v>0</v>
      </c>
      <c r="AW182" t="b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1</v>
      </c>
      <c r="BT182">
        <v>0</v>
      </c>
      <c r="BU182">
        <v>1</v>
      </c>
      <c r="BV182">
        <v>0</v>
      </c>
      <c r="BW182">
        <v>1</v>
      </c>
      <c r="BX182">
        <v>0</v>
      </c>
      <c r="BY182">
        <v>0</v>
      </c>
      <c r="BZ182">
        <v>1</v>
      </c>
    </row>
    <row r="183" spans="1:78" x14ac:dyDescent="0.2">
      <c r="A183">
        <v>5</v>
      </c>
      <c r="B183">
        <v>929</v>
      </c>
      <c r="C183" t="s">
        <v>33</v>
      </c>
      <c r="D183">
        <v>8</v>
      </c>
      <c r="E183">
        <v>250</v>
      </c>
      <c r="F183">
        <v>3</v>
      </c>
      <c r="G183">
        <v>5</v>
      </c>
      <c r="H183" s="2">
        <v>2.37</v>
      </c>
      <c r="I183" s="1"/>
      <c r="J183">
        <v>1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1</v>
      </c>
      <c r="S183">
        <v>0</v>
      </c>
      <c r="T183">
        <v>0</v>
      </c>
      <c r="U183">
        <v>0</v>
      </c>
      <c r="V183">
        <v>1</v>
      </c>
      <c r="W183">
        <v>0</v>
      </c>
      <c r="X183">
        <v>1</v>
      </c>
      <c r="Y183">
        <v>0</v>
      </c>
      <c r="Z183">
        <v>0</v>
      </c>
      <c r="AA183">
        <v>414</v>
      </c>
      <c r="AB183">
        <v>321</v>
      </c>
      <c r="AC183">
        <v>250</v>
      </c>
      <c r="AD183">
        <v>0</v>
      </c>
      <c r="AE183">
        <v>-71</v>
      </c>
      <c r="AF183">
        <v>0</v>
      </c>
      <c r="AG183">
        <v>71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 t="b">
        <v>0</v>
      </c>
      <c r="AV183" t="b">
        <v>0</v>
      </c>
      <c r="AW183" t="b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1</v>
      </c>
      <c r="BT183">
        <v>0</v>
      </c>
      <c r="BU183">
        <v>1</v>
      </c>
      <c r="BV183">
        <v>0</v>
      </c>
      <c r="BW183">
        <v>1</v>
      </c>
      <c r="BX183">
        <v>0</v>
      </c>
      <c r="BY183">
        <v>0</v>
      </c>
      <c r="BZ183">
        <v>1</v>
      </c>
    </row>
    <row r="184" spans="1:78" x14ac:dyDescent="0.2">
      <c r="A184">
        <v>5</v>
      </c>
      <c r="B184">
        <v>930</v>
      </c>
      <c r="C184" t="s">
        <v>34</v>
      </c>
      <c r="D184">
        <v>2</v>
      </c>
      <c r="E184">
        <v>150</v>
      </c>
      <c r="F184">
        <v>1</v>
      </c>
      <c r="G184">
        <v>6</v>
      </c>
      <c r="H184" s="2">
        <v>1.94</v>
      </c>
      <c r="I184" s="1"/>
      <c r="J184">
        <v>0</v>
      </c>
      <c r="K184">
        <v>0</v>
      </c>
      <c r="L184">
        <v>1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1</v>
      </c>
      <c r="T184">
        <v>1</v>
      </c>
      <c r="U184">
        <v>0</v>
      </c>
      <c r="V184">
        <v>1</v>
      </c>
      <c r="W184">
        <v>0</v>
      </c>
      <c r="X184">
        <v>1</v>
      </c>
      <c r="Y184">
        <v>0</v>
      </c>
      <c r="Z184">
        <v>0</v>
      </c>
      <c r="AA184">
        <v>152</v>
      </c>
      <c r="AB184">
        <v>423</v>
      </c>
      <c r="AC184">
        <v>500</v>
      </c>
      <c r="AD184">
        <v>-350</v>
      </c>
      <c r="AE184">
        <v>-273</v>
      </c>
      <c r="AF184">
        <v>350</v>
      </c>
      <c r="AG184">
        <v>273</v>
      </c>
      <c r="AH184">
        <v>0</v>
      </c>
      <c r="AI184">
        <v>1</v>
      </c>
      <c r="AJ184">
        <v>0</v>
      </c>
      <c r="AK184">
        <v>1</v>
      </c>
      <c r="AL184">
        <v>0</v>
      </c>
      <c r="AM184">
        <v>0</v>
      </c>
      <c r="AN184">
        <v>1</v>
      </c>
      <c r="AO184">
        <v>0</v>
      </c>
      <c r="AP184">
        <v>1</v>
      </c>
      <c r="AQ184">
        <v>0</v>
      </c>
      <c r="AR184">
        <v>1</v>
      </c>
      <c r="AS184">
        <v>0</v>
      </c>
      <c r="AT184">
        <v>0</v>
      </c>
      <c r="AU184" t="b">
        <v>1</v>
      </c>
      <c r="AV184" t="b">
        <v>0</v>
      </c>
      <c r="AW184" t="b">
        <v>1</v>
      </c>
      <c r="AX184">
        <v>1</v>
      </c>
      <c r="AY184">
        <v>0</v>
      </c>
      <c r="AZ184">
        <v>1</v>
      </c>
      <c r="BA184">
        <v>0</v>
      </c>
      <c r="BB184">
        <v>1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1</v>
      </c>
      <c r="BT184">
        <v>0</v>
      </c>
      <c r="BU184">
        <v>1</v>
      </c>
      <c r="BV184">
        <v>0</v>
      </c>
      <c r="BW184">
        <v>1</v>
      </c>
      <c r="BX184">
        <v>0</v>
      </c>
      <c r="BY184">
        <v>0</v>
      </c>
      <c r="BZ184">
        <v>1</v>
      </c>
    </row>
    <row r="185" spans="1:78" x14ac:dyDescent="0.2">
      <c r="A185">
        <v>5</v>
      </c>
      <c r="B185">
        <v>930</v>
      </c>
      <c r="C185" t="s">
        <v>34</v>
      </c>
      <c r="D185">
        <v>3</v>
      </c>
      <c r="E185">
        <v>100</v>
      </c>
      <c r="F185">
        <v>1</v>
      </c>
      <c r="G185">
        <v>6</v>
      </c>
      <c r="H185" s="2">
        <v>1.94</v>
      </c>
      <c r="I185" s="1"/>
      <c r="J185">
        <v>0</v>
      </c>
      <c r="K185">
        <v>0</v>
      </c>
      <c r="L185">
        <v>0</v>
      </c>
      <c r="M185">
        <v>1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1</v>
      </c>
      <c r="T185">
        <v>1</v>
      </c>
      <c r="U185">
        <v>0</v>
      </c>
      <c r="V185">
        <v>1</v>
      </c>
      <c r="W185">
        <v>0</v>
      </c>
      <c r="X185">
        <v>1</v>
      </c>
      <c r="Y185">
        <v>0</v>
      </c>
      <c r="Z185">
        <v>0</v>
      </c>
      <c r="AA185">
        <v>9</v>
      </c>
      <c r="AB185">
        <v>152</v>
      </c>
      <c r="AC185">
        <v>150</v>
      </c>
      <c r="AD185">
        <v>-50</v>
      </c>
      <c r="AE185">
        <v>-52</v>
      </c>
      <c r="AF185">
        <v>50</v>
      </c>
      <c r="AG185">
        <v>52</v>
      </c>
      <c r="AH185">
        <v>0</v>
      </c>
      <c r="AI185">
        <v>1</v>
      </c>
      <c r="AJ185">
        <v>0</v>
      </c>
      <c r="AK185">
        <v>1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 t="b">
        <v>0</v>
      </c>
      <c r="AV185" t="b">
        <v>0</v>
      </c>
      <c r="AW185" t="b">
        <v>0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1</v>
      </c>
      <c r="BT185">
        <v>0</v>
      </c>
      <c r="BU185">
        <v>1</v>
      </c>
      <c r="BV185">
        <v>0</v>
      </c>
      <c r="BW185">
        <v>1</v>
      </c>
      <c r="BX185">
        <v>0</v>
      </c>
      <c r="BY185">
        <v>0</v>
      </c>
      <c r="BZ185">
        <v>1</v>
      </c>
    </row>
    <row r="186" spans="1:78" x14ac:dyDescent="0.2">
      <c r="A186">
        <v>5</v>
      </c>
      <c r="B186">
        <v>930</v>
      </c>
      <c r="C186" t="s">
        <v>34</v>
      </c>
      <c r="D186">
        <v>4</v>
      </c>
      <c r="E186">
        <v>25</v>
      </c>
      <c r="F186">
        <v>1</v>
      </c>
      <c r="G186">
        <v>6</v>
      </c>
      <c r="H186" s="2">
        <v>1.94</v>
      </c>
      <c r="I186" s="1"/>
      <c r="J186">
        <v>0</v>
      </c>
      <c r="K186">
        <v>0</v>
      </c>
      <c r="L186">
        <v>0</v>
      </c>
      <c r="M186">
        <v>0</v>
      </c>
      <c r="N186">
        <v>1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1</v>
      </c>
      <c r="W186">
        <v>0</v>
      </c>
      <c r="X186">
        <v>1</v>
      </c>
      <c r="Y186">
        <v>0</v>
      </c>
      <c r="Z186">
        <v>0</v>
      </c>
      <c r="AA186">
        <v>269</v>
      </c>
      <c r="AB186">
        <v>9</v>
      </c>
      <c r="AC186">
        <v>100</v>
      </c>
      <c r="AD186">
        <v>-75</v>
      </c>
      <c r="AE186">
        <v>16</v>
      </c>
      <c r="AF186">
        <v>75</v>
      </c>
      <c r="AG186">
        <v>16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1</v>
      </c>
      <c r="AO186">
        <v>0</v>
      </c>
      <c r="AP186">
        <v>1</v>
      </c>
      <c r="AQ186">
        <v>0</v>
      </c>
      <c r="AR186">
        <v>1</v>
      </c>
      <c r="AS186">
        <v>0</v>
      </c>
      <c r="AT186">
        <v>0</v>
      </c>
      <c r="AU186" t="b">
        <v>1</v>
      </c>
      <c r="AV186" t="b">
        <v>0</v>
      </c>
      <c r="AW186" t="b">
        <v>1</v>
      </c>
      <c r="AX186">
        <v>1</v>
      </c>
      <c r="AY186">
        <v>0</v>
      </c>
      <c r="AZ186">
        <v>1</v>
      </c>
      <c r="BA186">
        <v>0</v>
      </c>
      <c r="BB186">
        <v>1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1</v>
      </c>
      <c r="BT186">
        <v>0</v>
      </c>
      <c r="BU186">
        <v>1</v>
      </c>
      <c r="BV186">
        <v>0</v>
      </c>
      <c r="BW186">
        <v>1</v>
      </c>
      <c r="BX186">
        <v>0</v>
      </c>
      <c r="BY186">
        <v>0</v>
      </c>
      <c r="BZ186">
        <v>1</v>
      </c>
    </row>
    <row r="187" spans="1:78" x14ac:dyDescent="0.2">
      <c r="A187">
        <v>5</v>
      </c>
      <c r="B187">
        <v>930</v>
      </c>
      <c r="C187" t="s">
        <v>34</v>
      </c>
      <c r="D187">
        <v>5</v>
      </c>
      <c r="E187">
        <v>100</v>
      </c>
      <c r="F187">
        <v>1</v>
      </c>
      <c r="G187">
        <v>6</v>
      </c>
      <c r="H187" s="2">
        <v>1.94</v>
      </c>
      <c r="I187" s="1"/>
      <c r="J187">
        <v>0</v>
      </c>
      <c r="K187">
        <v>0</v>
      </c>
      <c r="L187">
        <v>0</v>
      </c>
      <c r="M187">
        <v>0</v>
      </c>
      <c r="N187">
        <v>0</v>
      </c>
      <c r="O187">
        <v>1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1</v>
      </c>
      <c r="W187">
        <v>0</v>
      </c>
      <c r="X187">
        <v>1</v>
      </c>
      <c r="Y187">
        <v>0</v>
      </c>
      <c r="Z187">
        <v>0</v>
      </c>
      <c r="AA187">
        <v>250</v>
      </c>
      <c r="AB187">
        <v>269</v>
      </c>
      <c r="AC187">
        <v>25</v>
      </c>
      <c r="AD187">
        <v>75</v>
      </c>
      <c r="AE187">
        <v>-169</v>
      </c>
      <c r="AF187">
        <v>75</v>
      </c>
      <c r="AG187">
        <v>169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 t="b">
        <v>0</v>
      </c>
      <c r="AV187" t="b">
        <v>1</v>
      </c>
      <c r="AW187" t="b">
        <v>1</v>
      </c>
      <c r="AX187">
        <v>1</v>
      </c>
      <c r="AY187">
        <v>0</v>
      </c>
      <c r="AZ187">
        <v>1</v>
      </c>
      <c r="BA187">
        <v>0</v>
      </c>
      <c r="BB187">
        <v>1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1</v>
      </c>
      <c r="BT187">
        <v>0</v>
      </c>
      <c r="BU187">
        <v>1</v>
      </c>
      <c r="BV187">
        <v>0</v>
      </c>
      <c r="BW187">
        <v>1</v>
      </c>
      <c r="BX187">
        <v>0</v>
      </c>
      <c r="BY187">
        <v>0</v>
      </c>
      <c r="BZ187">
        <v>1</v>
      </c>
    </row>
    <row r="188" spans="1:78" x14ac:dyDescent="0.2">
      <c r="A188">
        <v>5</v>
      </c>
      <c r="B188">
        <v>930</v>
      </c>
      <c r="C188" t="s">
        <v>34</v>
      </c>
      <c r="D188">
        <v>6</v>
      </c>
      <c r="E188">
        <v>100</v>
      </c>
      <c r="F188">
        <v>1</v>
      </c>
      <c r="G188">
        <v>6</v>
      </c>
      <c r="H188" s="2">
        <v>1.94</v>
      </c>
      <c r="I188" s="1"/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1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1</v>
      </c>
      <c r="W188">
        <v>0</v>
      </c>
      <c r="X188">
        <v>1</v>
      </c>
      <c r="Y188">
        <v>0</v>
      </c>
      <c r="Z188">
        <v>0</v>
      </c>
      <c r="AA188">
        <v>19</v>
      </c>
      <c r="AB188">
        <v>250</v>
      </c>
      <c r="AC188">
        <v>100</v>
      </c>
      <c r="AD188">
        <v>0</v>
      </c>
      <c r="AE188">
        <v>-150</v>
      </c>
      <c r="AF188">
        <v>0</v>
      </c>
      <c r="AG188">
        <v>150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 t="b">
        <v>0</v>
      </c>
      <c r="AV188" t="b">
        <v>0</v>
      </c>
      <c r="AW188" t="b">
        <v>0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1</v>
      </c>
      <c r="BT188">
        <v>0</v>
      </c>
      <c r="BU188">
        <v>1</v>
      </c>
      <c r="BV188">
        <v>0</v>
      </c>
      <c r="BW188">
        <v>1</v>
      </c>
      <c r="BX188">
        <v>0</v>
      </c>
      <c r="BY188">
        <v>0</v>
      </c>
      <c r="BZ188">
        <v>1</v>
      </c>
    </row>
    <row r="189" spans="1:78" x14ac:dyDescent="0.2">
      <c r="A189">
        <v>5</v>
      </c>
      <c r="B189">
        <v>930</v>
      </c>
      <c r="C189" t="s">
        <v>34</v>
      </c>
      <c r="D189">
        <v>7</v>
      </c>
      <c r="E189">
        <v>100</v>
      </c>
      <c r="F189">
        <v>1</v>
      </c>
      <c r="G189">
        <v>6</v>
      </c>
      <c r="H189" s="2">
        <v>1.94</v>
      </c>
      <c r="I189" s="1"/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1</v>
      </c>
      <c r="R189">
        <v>0</v>
      </c>
      <c r="S189">
        <v>0</v>
      </c>
      <c r="T189">
        <v>0</v>
      </c>
      <c r="U189">
        <v>0</v>
      </c>
      <c r="V189">
        <v>1</v>
      </c>
      <c r="W189">
        <v>0</v>
      </c>
      <c r="X189">
        <v>1</v>
      </c>
      <c r="Y189">
        <v>0</v>
      </c>
      <c r="Z189">
        <v>0</v>
      </c>
      <c r="AA189">
        <v>321</v>
      </c>
      <c r="AB189">
        <v>19</v>
      </c>
      <c r="AC189">
        <v>100</v>
      </c>
      <c r="AD189">
        <v>0</v>
      </c>
      <c r="AE189">
        <v>81</v>
      </c>
      <c r="AF189">
        <v>0</v>
      </c>
      <c r="AG189">
        <v>81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1</v>
      </c>
      <c r="AO189">
        <v>0</v>
      </c>
      <c r="AP189">
        <v>1</v>
      </c>
      <c r="AQ189">
        <v>0</v>
      </c>
      <c r="AR189">
        <v>1</v>
      </c>
      <c r="AS189">
        <v>0</v>
      </c>
      <c r="AT189">
        <v>0</v>
      </c>
      <c r="AU189" t="b">
        <v>0</v>
      </c>
      <c r="AV189" t="b">
        <v>0</v>
      </c>
      <c r="AW189" t="b">
        <v>0</v>
      </c>
      <c r="AX189">
        <v>0</v>
      </c>
      <c r="AY189">
        <v>0</v>
      </c>
      <c r="AZ189">
        <v>0</v>
      </c>
      <c r="BA189">
        <v>0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1</v>
      </c>
      <c r="BT189">
        <v>0</v>
      </c>
      <c r="BU189">
        <v>1</v>
      </c>
      <c r="BV189">
        <v>0</v>
      </c>
      <c r="BW189">
        <v>1</v>
      </c>
      <c r="BX189">
        <v>0</v>
      </c>
      <c r="BY189">
        <v>0</v>
      </c>
      <c r="BZ189">
        <v>1</v>
      </c>
    </row>
    <row r="190" spans="1:78" x14ac:dyDescent="0.2">
      <c r="A190">
        <v>5</v>
      </c>
      <c r="B190">
        <v>930</v>
      </c>
      <c r="C190" t="s">
        <v>34</v>
      </c>
      <c r="D190">
        <v>8</v>
      </c>
      <c r="E190">
        <v>150</v>
      </c>
      <c r="F190">
        <v>1</v>
      </c>
      <c r="G190">
        <v>6</v>
      </c>
      <c r="H190" s="2">
        <v>1.94</v>
      </c>
      <c r="I190" s="1"/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1</v>
      </c>
      <c r="S190">
        <v>0</v>
      </c>
      <c r="T190">
        <v>0</v>
      </c>
      <c r="U190">
        <v>0</v>
      </c>
      <c r="V190">
        <v>1</v>
      </c>
      <c r="W190">
        <v>0</v>
      </c>
      <c r="X190">
        <v>1</v>
      </c>
      <c r="Y190">
        <v>0</v>
      </c>
      <c r="Z190">
        <v>0</v>
      </c>
      <c r="AA190">
        <v>414</v>
      </c>
      <c r="AB190">
        <v>321</v>
      </c>
      <c r="AC190">
        <v>100</v>
      </c>
      <c r="AD190">
        <v>50</v>
      </c>
      <c r="AE190">
        <v>-171</v>
      </c>
      <c r="AF190">
        <v>50</v>
      </c>
      <c r="AG190">
        <v>171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 t="b">
        <v>0</v>
      </c>
      <c r="AV190" t="b">
        <v>1</v>
      </c>
      <c r="AW190" t="b">
        <v>1</v>
      </c>
      <c r="AX190">
        <v>1</v>
      </c>
      <c r="AY190">
        <v>0</v>
      </c>
      <c r="AZ190">
        <v>1</v>
      </c>
      <c r="BA190">
        <v>0</v>
      </c>
      <c r="BB190">
        <v>1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1</v>
      </c>
      <c r="BT190">
        <v>0</v>
      </c>
      <c r="BU190">
        <v>1</v>
      </c>
      <c r="BV190">
        <v>0</v>
      </c>
      <c r="BW190">
        <v>1</v>
      </c>
      <c r="BX190">
        <v>0</v>
      </c>
      <c r="BY190">
        <v>0</v>
      </c>
      <c r="BZ190">
        <v>1</v>
      </c>
    </row>
    <row r="191" spans="1:78" x14ac:dyDescent="0.2">
      <c r="A191">
        <v>5</v>
      </c>
      <c r="B191">
        <v>931</v>
      </c>
      <c r="C191" t="s">
        <v>35</v>
      </c>
      <c r="D191">
        <v>2</v>
      </c>
      <c r="E191">
        <v>150</v>
      </c>
      <c r="F191">
        <v>2</v>
      </c>
      <c r="G191">
        <v>5</v>
      </c>
      <c r="H191" s="2">
        <v>9.14</v>
      </c>
      <c r="I191" s="1"/>
      <c r="J191">
        <v>0</v>
      </c>
      <c r="K191">
        <v>0</v>
      </c>
      <c r="L191">
        <v>1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1</v>
      </c>
      <c r="T191">
        <v>1</v>
      </c>
      <c r="U191">
        <v>0</v>
      </c>
      <c r="V191">
        <v>1</v>
      </c>
      <c r="W191">
        <v>0</v>
      </c>
      <c r="X191">
        <v>1</v>
      </c>
      <c r="Y191">
        <v>0</v>
      </c>
      <c r="Z191">
        <v>0</v>
      </c>
      <c r="AA191">
        <v>152</v>
      </c>
      <c r="AB191">
        <v>423</v>
      </c>
      <c r="AC191">
        <v>75</v>
      </c>
      <c r="AD191">
        <v>75</v>
      </c>
      <c r="AE191">
        <v>-273</v>
      </c>
      <c r="AF191">
        <v>75</v>
      </c>
      <c r="AG191">
        <v>273</v>
      </c>
      <c r="AH191">
        <v>0</v>
      </c>
      <c r="AI191">
        <v>1</v>
      </c>
      <c r="AJ191">
        <v>0</v>
      </c>
      <c r="AK191">
        <v>1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 t="b">
        <v>0</v>
      </c>
      <c r="AV191" t="b">
        <v>1</v>
      </c>
      <c r="AW191" t="b">
        <v>1</v>
      </c>
      <c r="AX191">
        <v>1</v>
      </c>
      <c r="AY191">
        <v>0</v>
      </c>
      <c r="AZ191">
        <v>1</v>
      </c>
      <c r="BA191">
        <v>0</v>
      </c>
      <c r="BB191">
        <v>1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1</v>
      </c>
      <c r="BT191">
        <v>0</v>
      </c>
      <c r="BU191">
        <v>1</v>
      </c>
      <c r="BV191">
        <v>0</v>
      </c>
      <c r="BW191">
        <v>1</v>
      </c>
      <c r="BX191">
        <v>0</v>
      </c>
      <c r="BY191">
        <v>0</v>
      </c>
      <c r="BZ191">
        <v>1</v>
      </c>
    </row>
    <row r="192" spans="1:78" x14ac:dyDescent="0.2">
      <c r="A192">
        <v>5</v>
      </c>
      <c r="B192">
        <v>931</v>
      </c>
      <c r="C192" t="s">
        <v>35</v>
      </c>
      <c r="D192">
        <v>3</v>
      </c>
      <c r="E192">
        <v>127</v>
      </c>
      <c r="F192">
        <v>2</v>
      </c>
      <c r="G192">
        <v>5</v>
      </c>
      <c r="H192" s="2">
        <v>9.14</v>
      </c>
      <c r="I192" s="1"/>
      <c r="J192">
        <v>0</v>
      </c>
      <c r="K192">
        <v>0</v>
      </c>
      <c r="L192">
        <v>0</v>
      </c>
      <c r="M192">
        <v>1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1</v>
      </c>
      <c r="T192">
        <v>1</v>
      </c>
      <c r="U192">
        <v>0</v>
      </c>
      <c r="V192">
        <v>1</v>
      </c>
      <c r="W192">
        <v>0</v>
      </c>
      <c r="X192">
        <v>1</v>
      </c>
      <c r="Y192">
        <v>0</v>
      </c>
      <c r="Z192">
        <v>0</v>
      </c>
      <c r="AA192">
        <v>9</v>
      </c>
      <c r="AB192">
        <v>152</v>
      </c>
      <c r="AC192">
        <v>150</v>
      </c>
      <c r="AD192">
        <v>-23</v>
      </c>
      <c r="AE192">
        <v>-25</v>
      </c>
      <c r="AF192">
        <v>23</v>
      </c>
      <c r="AG192">
        <v>25</v>
      </c>
      <c r="AH192">
        <v>0</v>
      </c>
      <c r="AI192">
        <v>1</v>
      </c>
      <c r="AJ192">
        <v>0</v>
      </c>
      <c r="AK192">
        <v>1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 t="b">
        <v>0</v>
      </c>
      <c r="AV192" t="b">
        <v>0</v>
      </c>
      <c r="AW192" t="b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1</v>
      </c>
      <c r="BT192">
        <v>0</v>
      </c>
      <c r="BU192">
        <v>1</v>
      </c>
      <c r="BV192">
        <v>0</v>
      </c>
      <c r="BW192">
        <v>1</v>
      </c>
      <c r="BX192">
        <v>0</v>
      </c>
      <c r="BY192">
        <v>0</v>
      </c>
      <c r="BZ192">
        <v>1</v>
      </c>
    </row>
    <row r="193" spans="1:78" x14ac:dyDescent="0.2">
      <c r="A193">
        <v>5</v>
      </c>
      <c r="B193">
        <v>931</v>
      </c>
      <c r="C193" t="s">
        <v>35</v>
      </c>
      <c r="D193">
        <v>4</v>
      </c>
      <c r="E193">
        <v>95</v>
      </c>
      <c r="F193">
        <v>2</v>
      </c>
      <c r="G193">
        <v>5</v>
      </c>
      <c r="H193" s="2">
        <v>9.14</v>
      </c>
      <c r="I193" s="1"/>
      <c r="J193">
        <v>0</v>
      </c>
      <c r="K193">
        <v>0</v>
      </c>
      <c r="L193">
        <v>0</v>
      </c>
      <c r="M193">
        <v>0</v>
      </c>
      <c r="N193">
        <v>1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1</v>
      </c>
      <c r="W193">
        <v>0</v>
      </c>
      <c r="X193">
        <v>1</v>
      </c>
      <c r="Y193">
        <v>0</v>
      </c>
      <c r="Z193">
        <v>0</v>
      </c>
      <c r="AA193">
        <v>269</v>
      </c>
      <c r="AB193">
        <v>9</v>
      </c>
      <c r="AC193">
        <v>127</v>
      </c>
      <c r="AD193">
        <v>-32</v>
      </c>
      <c r="AE193">
        <v>86</v>
      </c>
      <c r="AF193">
        <v>32</v>
      </c>
      <c r="AG193">
        <v>86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1</v>
      </c>
      <c r="AO193">
        <v>0</v>
      </c>
      <c r="AP193">
        <v>1</v>
      </c>
      <c r="AQ193">
        <v>0</v>
      </c>
      <c r="AR193">
        <v>1</v>
      </c>
      <c r="AS193">
        <v>0</v>
      </c>
      <c r="AT193">
        <v>0</v>
      </c>
      <c r="AU193" t="b">
        <v>1</v>
      </c>
      <c r="AV193" t="b">
        <v>0</v>
      </c>
      <c r="AW193" t="b">
        <v>1</v>
      </c>
      <c r="AX193">
        <v>1</v>
      </c>
      <c r="AY193">
        <v>0</v>
      </c>
      <c r="AZ193">
        <v>1</v>
      </c>
      <c r="BA193">
        <v>0</v>
      </c>
      <c r="BB193">
        <v>1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1</v>
      </c>
      <c r="BT193">
        <v>0</v>
      </c>
      <c r="BU193">
        <v>1</v>
      </c>
      <c r="BV193">
        <v>0</v>
      </c>
      <c r="BW193">
        <v>1</v>
      </c>
      <c r="BX193">
        <v>0</v>
      </c>
      <c r="BY193">
        <v>0</v>
      </c>
      <c r="BZ193">
        <v>1</v>
      </c>
    </row>
    <row r="194" spans="1:78" x14ac:dyDescent="0.2">
      <c r="A194">
        <v>5</v>
      </c>
      <c r="B194">
        <v>931</v>
      </c>
      <c r="C194" t="s">
        <v>35</v>
      </c>
      <c r="D194">
        <v>5</v>
      </c>
      <c r="E194">
        <v>95</v>
      </c>
      <c r="F194">
        <v>2</v>
      </c>
      <c r="G194">
        <v>5</v>
      </c>
      <c r="H194" s="2">
        <v>9.14</v>
      </c>
      <c r="I194" s="1"/>
      <c r="J194">
        <v>0</v>
      </c>
      <c r="K194">
        <v>0</v>
      </c>
      <c r="L194">
        <v>0</v>
      </c>
      <c r="M194">
        <v>0</v>
      </c>
      <c r="N194">
        <v>0</v>
      </c>
      <c r="O194">
        <v>1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1</v>
      </c>
      <c r="W194">
        <v>0</v>
      </c>
      <c r="X194">
        <v>1</v>
      </c>
      <c r="Y194">
        <v>0</v>
      </c>
      <c r="Z194">
        <v>0</v>
      </c>
      <c r="AA194">
        <v>250</v>
      </c>
      <c r="AB194">
        <v>269</v>
      </c>
      <c r="AC194">
        <v>95</v>
      </c>
      <c r="AD194">
        <v>0</v>
      </c>
      <c r="AE194">
        <v>-174</v>
      </c>
      <c r="AF194">
        <v>0</v>
      </c>
      <c r="AG194">
        <v>174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 t="b">
        <v>0</v>
      </c>
      <c r="AV194" t="b">
        <v>0</v>
      </c>
      <c r="AW194" t="b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1</v>
      </c>
      <c r="BT194">
        <v>0</v>
      </c>
      <c r="BU194">
        <v>1</v>
      </c>
      <c r="BV194">
        <v>0</v>
      </c>
      <c r="BW194">
        <v>1</v>
      </c>
      <c r="BX194">
        <v>0</v>
      </c>
      <c r="BY194">
        <v>0</v>
      </c>
      <c r="BZ194">
        <v>1</v>
      </c>
    </row>
    <row r="195" spans="1:78" x14ac:dyDescent="0.2">
      <c r="A195">
        <v>5</v>
      </c>
      <c r="B195">
        <v>931</v>
      </c>
      <c r="C195" t="s">
        <v>35</v>
      </c>
      <c r="D195">
        <v>6</v>
      </c>
      <c r="E195">
        <v>120</v>
      </c>
      <c r="F195">
        <v>2</v>
      </c>
      <c r="G195">
        <v>5</v>
      </c>
      <c r="H195" s="2">
        <v>9.14</v>
      </c>
      <c r="I195" s="1"/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1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1</v>
      </c>
      <c r="W195">
        <v>0</v>
      </c>
      <c r="X195">
        <v>1</v>
      </c>
      <c r="Y195">
        <v>0</v>
      </c>
      <c r="Z195">
        <v>0</v>
      </c>
      <c r="AA195">
        <v>19</v>
      </c>
      <c r="AB195">
        <v>250</v>
      </c>
      <c r="AC195">
        <v>95</v>
      </c>
      <c r="AD195">
        <v>25</v>
      </c>
      <c r="AE195">
        <v>-130</v>
      </c>
      <c r="AF195">
        <v>25</v>
      </c>
      <c r="AG195">
        <v>130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 t="b">
        <v>0</v>
      </c>
      <c r="AV195" t="b">
        <v>1</v>
      </c>
      <c r="AW195" t="b">
        <v>1</v>
      </c>
      <c r="AX195">
        <v>1</v>
      </c>
      <c r="AY195">
        <v>0</v>
      </c>
      <c r="AZ195">
        <v>1</v>
      </c>
      <c r="BA195">
        <v>0</v>
      </c>
      <c r="BB195">
        <v>1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1</v>
      </c>
      <c r="BT195">
        <v>0</v>
      </c>
      <c r="BU195">
        <v>1</v>
      </c>
      <c r="BV195">
        <v>0</v>
      </c>
      <c r="BW195">
        <v>1</v>
      </c>
      <c r="BX195">
        <v>0</v>
      </c>
      <c r="BY195">
        <v>0</v>
      </c>
      <c r="BZ195">
        <v>1</v>
      </c>
    </row>
    <row r="196" spans="1:78" x14ac:dyDescent="0.2">
      <c r="A196">
        <v>5</v>
      </c>
      <c r="B196">
        <v>931</v>
      </c>
      <c r="C196" t="s">
        <v>35</v>
      </c>
      <c r="D196">
        <v>7</v>
      </c>
      <c r="E196">
        <v>130</v>
      </c>
      <c r="F196">
        <v>2</v>
      </c>
      <c r="G196">
        <v>5</v>
      </c>
      <c r="H196" s="2">
        <v>9.14</v>
      </c>
      <c r="I196" s="1"/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1</v>
      </c>
      <c r="R196">
        <v>0</v>
      </c>
      <c r="S196">
        <v>0</v>
      </c>
      <c r="T196">
        <v>0</v>
      </c>
      <c r="U196">
        <v>0</v>
      </c>
      <c r="V196">
        <v>1</v>
      </c>
      <c r="W196">
        <v>0</v>
      </c>
      <c r="X196">
        <v>1</v>
      </c>
      <c r="Y196">
        <v>0</v>
      </c>
      <c r="Z196">
        <v>0</v>
      </c>
      <c r="AA196">
        <v>321</v>
      </c>
      <c r="AB196">
        <v>19</v>
      </c>
      <c r="AC196">
        <v>120</v>
      </c>
      <c r="AD196">
        <v>10</v>
      </c>
      <c r="AE196">
        <v>111</v>
      </c>
      <c r="AF196">
        <v>10</v>
      </c>
      <c r="AG196">
        <v>111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1</v>
      </c>
      <c r="AO196">
        <v>0</v>
      </c>
      <c r="AP196">
        <v>1</v>
      </c>
      <c r="AQ196">
        <v>0</v>
      </c>
      <c r="AR196">
        <v>1</v>
      </c>
      <c r="AS196">
        <v>0</v>
      </c>
      <c r="AT196">
        <v>0</v>
      </c>
      <c r="AU196" t="b">
        <v>0</v>
      </c>
      <c r="AV196" t="b">
        <v>0</v>
      </c>
      <c r="AW196" t="b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1</v>
      </c>
      <c r="BT196">
        <v>0</v>
      </c>
      <c r="BU196">
        <v>1</v>
      </c>
      <c r="BV196">
        <v>0</v>
      </c>
      <c r="BW196">
        <v>1</v>
      </c>
      <c r="BX196">
        <v>0</v>
      </c>
      <c r="BY196">
        <v>0</v>
      </c>
      <c r="BZ196">
        <v>1</v>
      </c>
    </row>
    <row r="197" spans="1:78" x14ac:dyDescent="0.2">
      <c r="A197">
        <v>5</v>
      </c>
      <c r="B197">
        <v>931</v>
      </c>
      <c r="C197" t="s">
        <v>35</v>
      </c>
      <c r="D197">
        <v>8</v>
      </c>
      <c r="E197">
        <v>210</v>
      </c>
      <c r="F197">
        <v>2</v>
      </c>
      <c r="G197">
        <v>5</v>
      </c>
      <c r="H197" s="2">
        <v>9.14</v>
      </c>
      <c r="I197" s="1"/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1</v>
      </c>
      <c r="S197">
        <v>0</v>
      </c>
      <c r="T197">
        <v>0</v>
      </c>
      <c r="U197">
        <v>0</v>
      </c>
      <c r="V197">
        <v>1</v>
      </c>
      <c r="W197">
        <v>0</v>
      </c>
      <c r="X197">
        <v>1</v>
      </c>
      <c r="Y197">
        <v>0</v>
      </c>
      <c r="Z197">
        <v>0</v>
      </c>
      <c r="AA197">
        <v>414</v>
      </c>
      <c r="AB197">
        <v>321</v>
      </c>
      <c r="AC197">
        <v>130</v>
      </c>
      <c r="AD197">
        <v>80</v>
      </c>
      <c r="AE197">
        <v>-111</v>
      </c>
      <c r="AF197">
        <v>80</v>
      </c>
      <c r="AG197">
        <v>111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 t="b">
        <v>0</v>
      </c>
      <c r="AV197" t="b">
        <v>1</v>
      </c>
      <c r="AW197" t="b">
        <v>1</v>
      </c>
      <c r="AX197">
        <v>1</v>
      </c>
      <c r="AY197">
        <v>0</v>
      </c>
      <c r="AZ197">
        <v>1</v>
      </c>
      <c r="BA197">
        <v>0</v>
      </c>
      <c r="BB197">
        <v>1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1</v>
      </c>
      <c r="BT197">
        <v>0</v>
      </c>
      <c r="BU197">
        <v>1</v>
      </c>
      <c r="BV197">
        <v>0</v>
      </c>
      <c r="BW197">
        <v>1</v>
      </c>
      <c r="BX197">
        <v>0</v>
      </c>
      <c r="BY197">
        <v>0</v>
      </c>
      <c r="BZ197">
        <v>1</v>
      </c>
    </row>
    <row r="198" spans="1:78" x14ac:dyDescent="0.2">
      <c r="A198">
        <v>5</v>
      </c>
      <c r="B198">
        <v>932</v>
      </c>
      <c r="C198" t="s">
        <v>36</v>
      </c>
      <c r="D198">
        <v>2</v>
      </c>
      <c r="E198">
        <v>120</v>
      </c>
      <c r="F198">
        <v>1</v>
      </c>
      <c r="G198">
        <v>3</v>
      </c>
      <c r="H198" s="2">
        <v>2.06</v>
      </c>
      <c r="I198" s="1"/>
      <c r="J198">
        <v>0</v>
      </c>
      <c r="K198">
        <v>0</v>
      </c>
      <c r="L198">
        <v>1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1</v>
      </c>
      <c r="T198">
        <v>1</v>
      </c>
      <c r="U198">
        <v>0</v>
      </c>
      <c r="V198">
        <v>1</v>
      </c>
      <c r="W198">
        <v>0</v>
      </c>
      <c r="X198">
        <v>1</v>
      </c>
      <c r="Y198">
        <v>0</v>
      </c>
      <c r="Z198">
        <v>0</v>
      </c>
      <c r="AA198">
        <v>152</v>
      </c>
      <c r="AB198">
        <v>423</v>
      </c>
      <c r="AC198">
        <v>450</v>
      </c>
      <c r="AD198">
        <v>-330</v>
      </c>
      <c r="AE198">
        <v>-303</v>
      </c>
      <c r="AF198">
        <v>330</v>
      </c>
      <c r="AG198">
        <v>303</v>
      </c>
      <c r="AH198">
        <v>0</v>
      </c>
      <c r="AI198">
        <v>1</v>
      </c>
      <c r="AJ198">
        <v>0</v>
      </c>
      <c r="AK198">
        <v>1</v>
      </c>
      <c r="AL198">
        <v>0</v>
      </c>
      <c r="AM198">
        <v>0</v>
      </c>
      <c r="AN198">
        <v>1</v>
      </c>
      <c r="AO198">
        <v>0</v>
      </c>
      <c r="AP198">
        <v>1</v>
      </c>
      <c r="AQ198">
        <v>0</v>
      </c>
      <c r="AR198">
        <v>1</v>
      </c>
      <c r="AS198">
        <v>0</v>
      </c>
      <c r="AT198">
        <v>0</v>
      </c>
      <c r="AU198" t="b">
        <v>1</v>
      </c>
      <c r="AV198" t="b">
        <v>0</v>
      </c>
      <c r="AW198" t="b">
        <v>1</v>
      </c>
      <c r="AX198">
        <v>1</v>
      </c>
      <c r="AY198">
        <v>0</v>
      </c>
      <c r="AZ198">
        <v>1</v>
      </c>
      <c r="BA198">
        <v>0</v>
      </c>
      <c r="BB198">
        <v>1</v>
      </c>
      <c r="BC198">
        <v>0</v>
      </c>
      <c r="BD198">
        <v>0</v>
      </c>
      <c r="BE198">
        <v>1</v>
      </c>
      <c r="BF198">
        <v>0</v>
      </c>
      <c r="BG198">
        <v>1</v>
      </c>
      <c r="BH198">
        <v>0</v>
      </c>
      <c r="BI198">
        <v>1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>
        <v>0</v>
      </c>
      <c r="BZ198">
        <v>1</v>
      </c>
    </row>
    <row r="199" spans="1:78" x14ac:dyDescent="0.2">
      <c r="A199">
        <v>5</v>
      </c>
      <c r="B199">
        <v>932</v>
      </c>
      <c r="C199" t="s">
        <v>36</v>
      </c>
      <c r="D199">
        <v>3</v>
      </c>
      <c r="E199">
        <v>100</v>
      </c>
      <c r="F199">
        <v>1</v>
      </c>
      <c r="G199">
        <v>3</v>
      </c>
      <c r="H199" s="2">
        <v>2.06</v>
      </c>
      <c r="I199" s="1"/>
      <c r="J199">
        <v>0</v>
      </c>
      <c r="K199">
        <v>0</v>
      </c>
      <c r="L199">
        <v>0</v>
      </c>
      <c r="M199">
        <v>1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1</v>
      </c>
      <c r="T199">
        <v>1</v>
      </c>
      <c r="U199">
        <v>0</v>
      </c>
      <c r="V199">
        <v>1</v>
      </c>
      <c r="W199">
        <v>0</v>
      </c>
      <c r="X199">
        <v>1</v>
      </c>
      <c r="Y199">
        <v>0</v>
      </c>
      <c r="Z199">
        <v>0</v>
      </c>
      <c r="AA199">
        <v>9</v>
      </c>
      <c r="AB199">
        <v>152</v>
      </c>
      <c r="AC199">
        <v>120</v>
      </c>
      <c r="AD199">
        <v>-20</v>
      </c>
      <c r="AE199">
        <v>-52</v>
      </c>
      <c r="AF199">
        <v>20</v>
      </c>
      <c r="AG199">
        <v>52</v>
      </c>
      <c r="AH199">
        <v>0</v>
      </c>
      <c r="AI199">
        <v>1</v>
      </c>
      <c r="AJ199">
        <v>0</v>
      </c>
      <c r="AK199">
        <v>1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 t="b">
        <v>0</v>
      </c>
      <c r="AV199" t="b">
        <v>0</v>
      </c>
      <c r="AW199" t="b">
        <v>0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0</v>
      </c>
      <c r="BD199">
        <v>0</v>
      </c>
      <c r="BE199">
        <v>1</v>
      </c>
      <c r="BF199">
        <v>0</v>
      </c>
      <c r="BG199">
        <v>1</v>
      </c>
      <c r="BH199">
        <v>0</v>
      </c>
      <c r="BI199">
        <v>1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>
        <v>0</v>
      </c>
      <c r="BZ199">
        <v>1</v>
      </c>
    </row>
    <row r="200" spans="1:78" x14ac:dyDescent="0.2">
      <c r="A200">
        <v>5</v>
      </c>
      <c r="B200">
        <v>932</v>
      </c>
      <c r="C200" t="s">
        <v>36</v>
      </c>
      <c r="D200">
        <v>4</v>
      </c>
      <c r="E200">
        <v>250</v>
      </c>
      <c r="F200">
        <v>1</v>
      </c>
      <c r="G200">
        <v>3</v>
      </c>
      <c r="H200" s="2">
        <v>2.06</v>
      </c>
      <c r="I200" s="1"/>
      <c r="J200">
        <v>0</v>
      </c>
      <c r="K200">
        <v>0</v>
      </c>
      <c r="L200">
        <v>0</v>
      </c>
      <c r="M200">
        <v>0</v>
      </c>
      <c r="N200">
        <v>1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1</v>
      </c>
      <c r="W200">
        <v>0</v>
      </c>
      <c r="X200">
        <v>1</v>
      </c>
      <c r="Y200">
        <v>0</v>
      </c>
      <c r="Z200">
        <v>0</v>
      </c>
      <c r="AA200">
        <v>269</v>
      </c>
      <c r="AB200">
        <v>9</v>
      </c>
      <c r="AC200">
        <v>100</v>
      </c>
      <c r="AD200">
        <v>150</v>
      </c>
      <c r="AE200">
        <v>241</v>
      </c>
      <c r="AF200">
        <v>150</v>
      </c>
      <c r="AG200">
        <v>241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1</v>
      </c>
      <c r="AO200">
        <v>0</v>
      </c>
      <c r="AP200">
        <v>1</v>
      </c>
      <c r="AQ200">
        <v>0</v>
      </c>
      <c r="AR200">
        <v>1</v>
      </c>
      <c r="AS200">
        <v>0</v>
      </c>
      <c r="AT200">
        <v>0</v>
      </c>
      <c r="AU200" t="b">
        <v>0</v>
      </c>
      <c r="AV200" t="b">
        <v>0</v>
      </c>
      <c r="AW200" t="b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v>0</v>
      </c>
      <c r="BE200">
        <v>1</v>
      </c>
      <c r="BF200">
        <v>0</v>
      </c>
      <c r="BG200">
        <v>1</v>
      </c>
      <c r="BH200">
        <v>0</v>
      </c>
      <c r="BI200">
        <v>1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>
        <v>0</v>
      </c>
      <c r="BZ200">
        <v>1</v>
      </c>
    </row>
    <row r="201" spans="1:78" x14ac:dyDescent="0.2">
      <c r="A201">
        <v>5</v>
      </c>
      <c r="B201">
        <v>932</v>
      </c>
      <c r="C201" t="s">
        <v>36</v>
      </c>
      <c r="D201">
        <v>5</v>
      </c>
      <c r="E201">
        <v>350</v>
      </c>
      <c r="F201">
        <v>1</v>
      </c>
      <c r="G201">
        <v>3</v>
      </c>
      <c r="H201" s="2">
        <v>2.06</v>
      </c>
      <c r="I201" s="1"/>
      <c r="J201">
        <v>0</v>
      </c>
      <c r="K201">
        <v>0</v>
      </c>
      <c r="L201">
        <v>0</v>
      </c>
      <c r="M201">
        <v>0</v>
      </c>
      <c r="N201">
        <v>0</v>
      </c>
      <c r="O201">
        <v>1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1</v>
      </c>
      <c r="W201">
        <v>0</v>
      </c>
      <c r="X201">
        <v>1</v>
      </c>
      <c r="Y201">
        <v>0</v>
      </c>
      <c r="Z201">
        <v>0</v>
      </c>
      <c r="AA201">
        <v>250</v>
      </c>
      <c r="AB201">
        <v>269</v>
      </c>
      <c r="AC201">
        <v>250</v>
      </c>
      <c r="AD201">
        <v>100</v>
      </c>
      <c r="AE201">
        <v>81</v>
      </c>
      <c r="AF201">
        <v>100</v>
      </c>
      <c r="AG201">
        <v>81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 t="b">
        <v>0</v>
      </c>
      <c r="AV201" t="b">
        <v>1</v>
      </c>
      <c r="AW201" t="b">
        <v>1</v>
      </c>
      <c r="AX201">
        <v>1</v>
      </c>
      <c r="AY201">
        <v>0</v>
      </c>
      <c r="AZ201">
        <v>1</v>
      </c>
      <c r="BA201">
        <v>0</v>
      </c>
      <c r="BB201">
        <v>1</v>
      </c>
      <c r="BC201">
        <v>0</v>
      </c>
      <c r="BD201">
        <v>0</v>
      </c>
      <c r="BE201">
        <v>1</v>
      </c>
      <c r="BF201">
        <v>0</v>
      </c>
      <c r="BG201">
        <v>1</v>
      </c>
      <c r="BH201">
        <v>0</v>
      </c>
      <c r="BI201">
        <v>1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>
        <v>0</v>
      </c>
      <c r="BZ201">
        <v>1</v>
      </c>
    </row>
    <row r="202" spans="1:78" x14ac:dyDescent="0.2">
      <c r="A202">
        <v>5</v>
      </c>
      <c r="B202">
        <v>932</v>
      </c>
      <c r="C202" t="s">
        <v>36</v>
      </c>
      <c r="D202">
        <v>6</v>
      </c>
      <c r="E202">
        <v>200</v>
      </c>
      <c r="F202">
        <v>1</v>
      </c>
      <c r="G202">
        <v>3</v>
      </c>
      <c r="H202" s="2">
        <v>2.06</v>
      </c>
      <c r="I202" s="1"/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1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1</v>
      </c>
      <c r="W202">
        <v>0</v>
      </c>
      <c r="X202">
        <v>1</v>
      </c>
      <c r="Y202">
        <v>0</v>
      </c>
      <c r="Z202">
        <v>0</v>
      </c>
      <c r="AA202">
        <v>19</v>
      </c>
      <c r="AB202">
        <v>250</v>
      </c>
      <c r="AC202">
        <v>350</v>
      </c>
      <c r="AD202">
        <v>-150</v>
      </c>
      <c r="AE202">
        <v>-50</v>
      </c>
      <c r="AF202">
        <v>150</v>
      </c>
      <c r="AG202">
        <v>50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1</v>
      </c>
      <c r="AO202">
        <v>0</v>
      </c>
      <c r="AP202">
        <v>1</v>
      </c>
      <c r="AQ202">
        <v>0</v>
      </c>
      <c r="AR202">
        <v>1</v>
      </c>
      <c r="AS202">
        <v>0</v>
      </c>
      <c r="AT202">
        <v>0</v>
      </c>
      <c r="AU202" t="b">
        <v>1</v>
      </c>
      <c r="AV202" t="b">
        <v>0</v>
      </c>
      <c r="AW202" t="b">
        <v>1</v>
      </c>
      <c r="AX202">
        <v>1</v>
      </c>
      <c r="AY202">
        <v>0</v>
      </c>
      <c r="AZ202">
        <v>1</v>
      </c>
      <c r="BA202">
        <v>0</v>
      </c>
      <c r="BB202">
        <v>1</v>
      </c>
      <c r="BC202">
        <v>0</v>
      </c>
      <c r="BD202">
        <v>0</v>
      </c>
      <c r="BE202">
        <v>1</v>
      </c>
      <c r="BF202">
        <v>0</v>
      </c>
      <c r="BG202">
        <v>1</v>
      </c>
      <c r="BH202">
        <v>0</v>
      </c>
      <c r="BI202">
        <v>1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>
        <v>0</v>
      </c>
      <c r="BZ202">
        <v>1</v>
      </c>
    </row>
    <row r="203" spans="1:78" x14ac:dyDescent="0.2">
      <c r="A203">
        <v>5</v>
      </c>
      <c r="B203">
        <v>932</v>
      </c>
      <c r="C203" t="s">
        <v>36</v>
      </c>
      <c r="D203">
        <v>7</v>
      </c>
      <c r="E203">
        <v>300</v>
      </c>
      <c r="F203">
        <v>1</v>
      </c>
      <c r="G203">
        <v>3</v>
      </c>
      <c r="H203" s="2">
        <v>2.06</v>
      </c>
      <c r="I203" s="1"/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1</v>
      </c>
      <c r="R203">
        <v>0</v>
      </c>
      <c r="S203">
        <v>0</v>
      </c>
      <c r="T203">
        <v>0</v>
      </c>
      <c r="U203">
        <v>0</v>
      </c>
      <c r="V203">
        <v>1</v>
      </c>
      <c r="W203">
        <v>0</v>
      </c>
      <c r="X203">
        <v>1</v>
      </c>
      <c r="Y203">
        <v>0</v>
      </c>
      <c r="Z203">
        <v>0</v>
      </c>
      <c r="AA203">
        <v>321</v>
      </c>
      <c r="AB203">
        <v>19</v>
      </c>
      <c r="AC203">
        <v>200</v>
      </c>
      <c r="AD203">
        <v>100</v>
      </c>
      <c r="AE203">
        <v>281</v>
      </c>
      <c r="AF203">
        <v>100</v>
      </c>
      <c r="AG203">
        <v>281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1</v>
      </c>
      <c r="AO203">
        <v>0</v>
      </c>
      <c r="AP203">
        <v>1</v>
      </c>
      <c r="AQ203">
        <v>0</v>
      </c>
      <c r="AR203">
        <v>1</v>
      </c>
      <c r="AS203">
        <v>0</v>
      </c>
      <c r="AT203">
        <v>0</v>
      </c>
      <c r="AU203" t="b">
        <v>0</v>
      </c>
      <c r="AV203" t="b">
        <v>0</v>
      </c>
      <c r="AW203" t="b">
        <v>0</v>
      </c>
      <c r="AX203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>
        <v>0</v>
      </c>
      <c r="BE203">
        <v>1</v>
      </c>
      <c r="BF203">
        <v>0</v>
      </c>
      <c r="BG203">
        <v>1</v>
      </c>
      <c r="BH203">
        <v>0</v>
      </c>
      <c r="BI203">
        <v>1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>
        <v>0</v>
      </c>
      <c r="BZ203">
        <v>1</v>
      </c>
    </row>
    <row r="204" spans="1:78" x14ac:dyDescent="0.2">
      <c r="A204">
        <v>5</v>
      </c>
      <c r="B204">
        <v>932</v>
      </c>
      <c r="C204" t="s">
        <v>36</v>
      </c>
      <c r="D204">
        <v>8</v>
      </c>
      <c r="E204">
        <v>400</v>
      </c>
      <c r="F204">
        <v>1</v>
      </c>
      <c r="G204">
        <v>3</v>
      </c>
      <c r="H204" s="2">
        <v>2.06</v>
      </c>
      <c r="I204" s="1"/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1</v>
      </c>
      <c r="S204">
        <v>0</v>
      </c>
      <c r="T204">
        <v>0</v>
      </c>
      <c r="U204">
        <v>0</v>
      </c>
      <c r="V204">
        <v>1</v>
      </c>
      <c r="W204">
        <v>0</v>
      </c>
      <c r="X204">
        <v>1</v>
      </c>
      <c r="Y204">
        <v>0</v>
      </c>
      <c r="Z204">
        <v>0</v>
      </c>
      <c r="AA204">
        <v>414</v>
      </c>
      <c r="AB204">
        <v>321</v>
      </c>
      <c r="AC204">
        <v>300</v>
      </c>
      <c r="AD204">
        <v>100</v>
      </c>
      <c r="AE204">
        <v>79</v>
      </c>
      <c r="AF204">
        <v>100</v>
      </c>
      <c r="AG204">
        <v>79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 t="b">
        <v>0</v>
      </c>
      <c r="AV204" t="b">
        <v>1</v>
      </c>
      <c r="AW204" t="b">
        <v>1</v>
      </c>
      <c r="AX204">
        <v>1</v>
      </c>
      <c r="AY204">
        <v>0</v>
      </c>
      <c r="AZ204">
        <v>1</v>
      </c>
      <c r="BA204">
        <v>0</v>
      </c>
      <c r="BB204">
        <v>1</v>
      </c>
      <c r="BC204">
        <v>0</v>
      </c>
      <c r="BD204">
        <v>0</v>
      </c>
      <c r="BE204">
        <v>1</v>
      </c>
      <c r="BF204">
        <v>0</v>
      </c>
      <c r="BG204">
        <v>1</v>
      </c>
      <c r="BH204">
        <v>0</v>
      </c>
      <c r="BI204">
        <v>1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>
        <v>0</v>
      </c>
      <c r="BZ204">
        <v>1</v>
      </c>
    </row>
    <row r="205" spans="1:78" x14ac:dyDescent="0.2">
      <c r="A205">
        <v>5</v>
      </c>
      <c r="B205">
        <v>933</v>
      </c>
      <c r="C205" t="s">
        <v>37</v>
      </c>
      <c r="D205">
        <v>2</v>
      </c>
      <c r="E205">
        <v>300</v>
      </c>
      <c r="F205">
        <v>1</v>
      </c>
      <c r="G205">
        <v>6</v>
      </c>
      <c r="H205" s="2">
        <v>2.06</v>
      </c>
      <c r="I205" s="1"/>
      <c r="J205">
        <v>0</v>
      </c>
      <c r="K205">
        <v>0</v>
      </c>
      <c r="L205">
        <v>1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1</v>
      </c>
      <c r="T205">
        <v>1</v>
      </c>
      <c r="U205">
        <v>0</v>
      </c>
      <c r="V205">
        <v>1</v>
      </c>
      <c r="W205">
        <v>0</v>
      </c>
      <c r="X205">
        <v>1</v>
      </c>
      <c r="Y205">
        <v>0</v>
      </c>
      <c r="Z205">
        <v>0</v>
      </c>
      <c r="AA205">
        <v>152</v>
      </c>
      <c r="AB205">
        <v>423</v>
      </c>
      <c r="AC205">
        <v>250</v>
      </c>
      <c r="AD205">
        <v>50</v>
      </c>
      <c r="AE205">
        <v>-123</v>
      </c>
      <c r="AF205">
        <v>50</v>
      </c>
      <c r="AG205">
        <v>123</v>
      </c>
      <c r="AH205">
        <v>0</v>
      </c>
      <c r="AI205">
        <v>1</v>
      </c>
      <c r="AJ205">
        <v>0</v>
      </c>
      <c r="AK205">
        <v>1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 t="b">
        <v>0</v>
      </c>
      <c r="AV205" t="b">
        <v>1</v>
      </c>
      <c r="AW205" t="b">
        <v>1</v>
      </c>
      <c r="AX205">
        <v>1</v>
      </c>
      <c r="AY205">
        <v>0</v>
      </c>
      <c r="AZ205">
        <v>1</v>
      </c>
      <c r="BA205">
        <v>0</v>
      </c>
      <c r="BB205">
        <v>1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1</v>
      </c>
      <c r="BT205">
        <v>0</v>
      </c>
      <c r="BU205">
        <v>1</v>
      </c>
      <c r="BV205">
        <v>0</v>
      </c>
      <c r="BW205">
        <v>1</v>
      </c>
      <c r="BX205">
        <v>0</v>
      </c>
      <c r="BY205">
        <v>0</v>
      </c>
      <c r="BZ205">
        <v>1</v>
      </c>
    </row>
    <row r="206" spans="1:78" x14ac:dyDescent="0.2">
      <c r="A206">
        <v>5</v>
      </c>
      <c r="B206">
        <v>933</v>
      </c>
      <c r="C206" t="s">
        <v>37</v>
      </c>
      <c r="D206">
        <v>3</v>
      </c>
      <c r="E206">
        <v>100</v>
      </c>
      <c r="F206">
        <v>1</v>
      </c>
      <c r="G206">
        <v>6</v>
      </c>
      <c r="H206" s="2">
        <v>2.06</v>
      </c>
      <c r="I206" s="1"/>
      <c r="J206">
        <v>0</v>
      </c>
      <c r="K206">
        <v>0</v>
      </c>
      <c r="L206">
        <v>0</v>
      </c>
      <c r="M206">
        <v>1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1</v>
      </c>
      <c r="T206">
        <v>1</v>
      </c>
      <c r="U206">
        <v>0</v>
      </c>
      <c r="V206">
        <v>1</v>
      </c>
      <c r="W206">
        <v>0</v>
      </c>
      <c r="X206">
        <v>1</v>
      </c>
      <c r="Y206">
        <v>0</v>
      </c>
      <c r="Z206">
        <v>0</v>
      </c>
      <c r="AA206">
        <v>9</v>
      </c>
      <c r="AB206">
        <v>152</v>
      </c>
      <c r="AC206">
        <v>300</v>
      </c>
      <c r="AD206">
        <v>-200</v>
      </c>
      <c r="AE206">
        <v>-52</v>
      </c>
      <c r="AF206">
        <v>200</v>
      </c>
      <c r="AG206">
        <v>52</v>
      </c>
      <c r="AH206">
        <v>0</v>
      </c>
      <c r="AI206">
        <v>1</v>
      </c>
      <c r="AJ206">
        <v>0</v>
      </c>
      <c r="AK206">
        <v>1</v>
      </c>
      <c r="AL206">
        <v>0</v>
      </c>
      <c r="AM206">
        <v>0</v>
      </c>
      <c r="AN206">
        <v>1</v>
      </c>
      <c r="AO206">
        <v>0</v>
      </c>
      <c r="AP206">
        <v>1</v>
      </c>
      <c r="AQ206">
        <v>0</v>
      </c>
      <c r="AR206">
        <v>1</v>
      </c>
      <c r="AS206">
        <v>0</v>
      </c>
      <c r="AT206">
        <v>0</v>
      </c>
      <c r="AU206" t="b">
        <v>1</v>
      </c>
      <c r="AV206" t="b">
        <v>0</v>
      </c>
      <c r="AW206" t="b">
        <v>1</v>
      </c>
      <c r="AX206">
        <v>1</v>
      </c>
      <c r="AY206">
        <v>0</v>
      </c>
      <c r="AZ206">
        <v>1</v>
      </c>
      <c r="BA206">
        <v>0</v>
      </c>
      <c r="BB206">
        <v>1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1</v>
      </c>
      <c r="BT206">
        <v>0</v>
      </c>
      <c r="BU206">
        <v>1</v>
      </c>
      <c r="BV206">
        <v>0</v>
      </c>
      <c r="BW206">
        <v>1</v>
      </c>
      <c r="BX206">
        <v>0</v>
      </c>
      <c r="BY206">
        <v>0</v>
      </c>
      <c r="BZ206">
        <v>1</v>
      </c>
    </row>
    <row r="207" spans="1:78" x14ac:dyDescent="0.2">
      <c r="A207">
        <v>5</v>
      </c>
      <c r="B207">
        <v>933</v>
      </c>
      <c r="C207" t="s">
        <v>37</v>
      </c>
      <c r="D207">
        <v>4</v>
      </c>
      <c r="E207">
        <v>250</v>
      </c>
      <c r="F207">
        <v>1</v>
      </c>
      <c r="G207">
        <v>6</v>
      </c>
      <c r="H207" s="2">
        <v>2.06</v>
      </c>
      <c r="I207" s="1"/>
      <c r="J207">
        <v>0</v>
      </c>
      <c r="K207">
        <v>0</v>
      </c>
      <c r="L207">
        <v>0</v>
      </c>
      <c r="M207">
        <v>0</v>
      </c>
      <c r="N207">
        <v>1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1</v>
      </c>
      <c r="W207">
        <v>0</v>
      </c>
      <c r="X207">
        <v>1</v>
      </c>
      <c r="Y207">
        <v>0</v>
      </c>
      <c r="Z207">
        <v>0</v>
      </c>
      <c r="AA207">
        <v>269</v>
      </c>
      <c r="AB207">
        <v>9</v>
      </c>
      <c r="AC207">
        <v>100</v>
      </c>
      <c r="AD207">
        <v>150</v>
      </c>
      <c r="AE207">
        <v>241</v>
      </c>
      <c r="AF207">
        <v>150</v>
      </c>
      <c r="AG207">
        <v>241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1</v>
      </c>
      <c r="AO207">
        <v>0</v>
      </c>
      <c r="AP207">
        <v>1</v>
      </c>
      <c r="AQ207">
        <v>0</v>
      </c>
      <c r="AR207">
        <v>1</v>
      </c>
      <c r="AS207">
        <v>0</v>
      </c>
      <c r="AT207">
        <v>0</v>
      </c>
      <c r="AU207" t="b">
        <v>0</v>
      </c>
      <c r="AV207" t="b">
        <v>0</v>
      </c>
      <c r="AW207" t="b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1</v>
      </c>
      <c r="BT207">
        <v>0</v>
      </c>
      <c r="BU207">
        <v>1</v>
      </c>
      <c r="BV207">
        <v>0</v>
      </c>
      <c r="BW207">
        <v>1</v>
      </c>
      <c r="BX207">
        <v>0</v>
      </c>
      <c r="BY207">
        <v>0</v>
      </c>
      <c r="BZ207">
        <v>1</v>
      </c>
    </row>
    <row r="208" spans="1:78" x14ac:dyDescent="0.2">
      <c r="A208">
        <v>5</v>
      </c>
      <c r="B208">
        <v>933</v>
      </c>
      <c r="C208" t="s">
        <v>37</v>
      </c>
      <c r="D208">
        <v>5</v>
      </c>
      <c r="E208">
        <v>200</v>
      </c>
      <c r="F208">
        <v>1</v>
      </c>
      <c r="G208">
        <v>6</v>
      </c>
      <c r="H208" s="2">
        <v>2.06</v>
      </c>
      <c r="I208" s="1"/>
      <c r="J208">
        <v>0</v>
      </c>
      <c r="K208">
        <v>0</v>
      </c>
      <c r="L208">
        <v>0</v>
      </c>
      <c r="M208">
        <v>0</v>
      </c>
      <c r="N208">
        <v>0</v>
      </c>
      <c r="O208">
        <v>1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1</v>
      </c>
      <c r="W208">
        <v>0</v>
      </c>
      <c r="X208">
        <v>1</v>
      </c>
      <c r="Y208">
        <v>0</v>
      </c>
      <c r="Z208">
        <v>0</v>
      </c>
      <c r="AA208">
        <v>250</v>
      </c>
      <c r="AB208">
        <v>269</v>
      </c>
      <c r="AC208">
        <v>250</v>
      </c>
      <c r="AD208">
        <v>-50</v>
      </c>
      <c r="AE208">
        <v>-69</v>
      </c>
      <c r="AF208">
        <v>50</v>
      </c>
      <c r="AG208">
        <v>69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 t="b">
        <v>0</v>
      </c>
      <c r="AV208" t="b">
        <v>0</v>
      </c>
      <c r="AW208" t="b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1</v>
      </c>
      <c r="BT208">
        <v>0</v>
      </c>
      <c r="BU208">
        <v>1</v>
      </c>
      <c r="BV208">
        <v>0</v>
      </c>
      <c r="BW208">
        <v>1</v>
      </c>
      <c r="BX208">
        <v>0</v>
      </c>
      <c r="BY208">
        <v>0</v>
      </c>
      <c r="BZ208">
        <v>1</v>
      </c>
    </row>
    <row r="209" spans="1:78" x14ac:dyDescent="0.2">
      <c r="A209">
        <v>5</v>
      </c>
      <c r="B209">
        <v>933</v>
      </c>
      <c r="C209" t="s">
        <v>37</v>
      </c>
      <c r="D209">
        <v>6</v>
      </c>
      <c r="E209">
        <v>200</v>
      </c>
      <c r="F209">
        <v>1</v>
      </c>
      <c r="G209">
        <v>6</v>
      </c>
      <c r="H209" s="2">
        <v>2.06</v>
      </c>
      <c r="I209" s="1"/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1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1</v>
      </c>
      <c r="W209">
        <v>0</v>
      </c>
      <c r="X209">
        <v>1</v>
      </c>
      <c r="Y209">
        <v>0</v>
      </c>
      <c r="Z209">
        <v>0</v>
      </c>
      <c r="AA209">
        <v>19</v>
      </c>
      <c r="AB209">
        <v>250</v>
      </c>
      <c r="AC209">
        <v>200</v>
      </c>
      <c r="AD209">
        <v>0</v>
      </c>
      <c r="AE209">
        <v>-50</v>
      </c>
      <c r="AF209">
        <v>0</v>
      </c>
      <c r="AG209">
        <v>50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 t="b">
        <v>0</v>
      </c>
      <c r="AV209" t="b">
        <v>0</v>
      </c>
      <c r="AW209" t="b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1</v>
      </c>
      <c r="BT209">
        <v>0</v>
      </c>
      <c r="BU209">
        <v>1</v>
      </c>
      <c r="BV209">
        <v>0</v>
      </c>
      <c r="BW209">
        <v>1</v>
      </c>
      <c r="BX209">
        <v>0</v>
      </c>
      <c r="BY209">
        <v>0</v>
      </c>
      <c r="BZ209">
        <v>1</v>
      </c>
    </row>
    <row r="210" spans="1:78" x14ac:dyDescent="0.2">
      <c r="A210">
        <v>5</v>
      </c>
      <c r="B210">
        <v>933</v>
      </c>
      <c r="C210" t="s">
        <v>37</v>
      </c>
      <c r="D210">
        <v>7</v>
      </c>
      <c r="E210">
        <v>200</v>
      </c>
      <c r="F210">
        <v>1</v>
      </c>
      <c r="G210">
        <v>6</v>
      </c>
      <c r="H210" s="2">
        <v>2.06</v>
      </c>
      <c r="I210" s="1"/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1</v>
      </c>
      <c r="R210">
        <v>0</v>
      </c>
      <c r="S210">
        <v>0</v>
      </c>
      <c r="T210">
        <v>0</v>
      </c>
      <c r="U210">
        <v>0</v>
      </c>
      <c r="V210">
        <v>1</v>
      </c>
      <c r="W210">
        <v>0</v>
      </c>
      <c r="X210">
        <v>1</v>
      </c>
      <c r="Y210">
        <v>0</v>
      </c>
      <c r="Z210">
        <v>0</v>
      </c>
      <c r="AA210">
        <v>321</v>
      </c>
      <c r="AB210">
        <v>19</v>
      </c>
      <c r="AC210">
        <v>200</v>
      </c>
      <c r="AD210">
        <v>0</v>
      </c>
      <c r="AE210">
        <v>181</v>
      </c>
      <c r="AF210">
        <v>0</v>
      </c>
      <c r="AG210">
        <v>181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1</v>
      </c>
      <c r="AO210">
        <v>0</v>
      </c>
      <c r="AP210">
        <v>1</v>
      </c>
      <c r="AQ210">
        <v>0</v>
      </c>
      <c r="AR210">
        <v>1</v>
      </c>
      <c r="AS210">
        <v>0</v>
      </c>
      <c r="AT210">
        <v>0</v>
      </c>
      <c r="AU210" t="b">
        <v>0</v>
      </c>
      <c r="AV210" t="b">
        <v>0</v>
      </c>
      <c r="AW210" t="b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1</v>
      </c>
      <c r="BT210">
        <v>0</v>
      </c>
      <c r="BU210">
        <v>1</v>
      </c>
      <c r="BV210">
        <v>0</v>
      </c>
      <c r="BW210">
        <v>1</v>
      </c>
      <c r="BX210">
        <v>0</v>
      </c>
      <c r="BY210">
        <v>0</v>
      </c>
      <c r="BZ210">
        <v>1</v>
      </c>
    </row>
    <row r="211" spans="1:78" x14ac:dyDescent="0.2">
      <c r="A211">
        <v>5</v>
      </c>
      <c r="B211">
        <v>933</v>
      </c>
      <c r="C211" t="s">
        <v>37</v>
      </c>
      <c r="D211">
        <v>8</v>
      </c>
      <c r="E211">
        <v>150</v>
      </c>
      <c r="F211">
        <v>1</v>
      </c>
      <c r="G211">
        <v>6</v>
      </c>
      <c r="H211" s="2">
        <v>2.06</v>
      </c>
      <c r="I211" s="1"/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1</v>
      </c>
      <c r="S211">
        <v>0</v>
      </c>
      <c r="T211">
        <v>0</v>
      </c>
      <c r="U211">
        <v>0</v>
      </c>
      <c r="V211">
        <v>1</v>
      </c>
      <c r="W211">
        <v>0</v>
      </c>
      <c r="X211">
        <v>1</v>
      </c>
      <c r="Y211">
        <v>0</v>
      </c>
      <c r="Z211">
        <v>0</v>
      </c>
      <c r="AA211">
        <v>414</v>
      </c>
      <c r="AB211">
        <v>321</v>
      </c>
      <c r="AC211">
        <v>200</v>
      </c>
      <c r="AD211">
        <v>-50</v>
      </c>
      <c r="AE211">
        <v>-171</v>
      </c>
      <c r="AF211">
        <v>50</v>
      </c>
      <c r="AG211">
        <v>171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 t="b">
        <v>0</v>
      </c>
      <c r="AV211" t="b">
        <v>0</v>
      </c>
      <c r="AW211" t="b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1</v>
      </c>
      <c r="BT211">
        <v>0</v>
      </c>
      <c r="BU211">
        <v>1</v>
      </c>
      <c r="BV211">
        <v>0</v>
      </c>
      <c r="BW211">
        <v>1</v>
      </c>
      <c r="BX211">
        <v>0</v>
      </c>
      <c r="BY211">
        <v>0</v>
      </c>
      <c r="BZ211">
        <v>1</v>
      </c>
    </row>
    <row r="212" spans="1:78" x14ac:dyDescent="0.2">
      <c r="A212">
        <v>5</v>
      </c>
      <c r="B212">
        <v>934</v>
      </c>
      <c r="C212" t="s">
        <v>38</v>
      </c>
      <c r="D212">
        <v>2</v>
      </c>
      <c r="E212">
        <v>250</v>
      </c>
      <c r="F212">
        <v>3</v>
      </c>
      <c r="G212">
        <v>4</v>
      </c>
      <c r="H212" s="2">
        <v>1.1599999999999999</v>
      </c>
      <c r="I212" s="1"/>
      <c r="J212">
        <v>1</v>
      </c>
      <c r="K212">
        <v>0</v>
      </c>
      <c r="L212">
        <v>1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1</v>
      </c>
      <c r="T212">
        <v>1</v>
      </c>
      <c r="U212">
        <v>0</v>
      </c>
      <c r="V212">
        <v>1</v>
      </c>
      <c r="W212">
        <v>0</v>
      </c>
      <c r="X212">
        <v>1</v>
      </c>
      <c r="Y212">
        <v>0</v>
      </c>
      <c r="Z212">
        <v>0</v>
      </c>
      <c r="AA212">
        <v>152</v>
      </c>
      <c r="AB212">
        <v>423</v>
      </c>
      <c r="AC212">
        <v>250</v>
      </c>
      <c r="AD212">
        <v>0</v>
      </c>
      <c r="AE212">
        <v>-173</v>
      </c>
      <c r="AF212">
        <v>0</v>
      </c>
      <c r="AG212">
        <v>173</v>
      </c>
      <c r="AH212">
        <v>0</v>
      </c>
      <c r="AI212">
        <v>1</v>
      </c>
      <c r="AJ212">
        <v>0</v>
      </c>
      <c r="AK212">
        <v>1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 t="b">
        <v>0</v>
      </c>
      <c r="AV212" t="b">
        <v>0</v>
      </c>
      <c r="AW212" t="b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1</v>
      </c>
      <c r="BM212">
        <v>0</v>
      </c>
      <c r="BN212">
        <v>1</v>
      </c>
      <c r="BO212">
        <v>0</v>
      </c>
      <c r="BP212">
        <v>1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>
        <v>0</v>
      </c>
      <c r="BZ212">
        <v>1</v>
      </c>
    </row>
    <row r="213" spans="1:78" x14ac:dyDescent="0.2">
      <c r="A213">
        <v>5</v>
      </c>
      <c r="B213">
        <v>934</v>
      </c>
      <c r="C213" t="s">
        <v>38</v>
      </c>
      <c r="D213">
        <v>3</v>
      </c>
      <c r="E213">
        <v>250</v>
      </c>
      <c r="F213">
        <v>3</v>
      </c>
      <c r="G213">
        <v>4</v>
      </c>
      <c r="H213" s="2">
        <v>1.1599999999999999</v>
      </c>
      <c r="I213" s="1"/>
      <c r="J213">
        <v>1</v>
      </c>
      <c r="K213">
        <v>0</v>
      </c>
      <c r="L213">
        <v>0</v>
      </c>
      <c r="M213">
        <v>1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1</v>
      </c>
      <c r="T213">
        <v>1</v>
      </c>
      <c r="U213">
        <v>0</v>
      </c>
      <c r="V213">
        <v>1</v>
      </c>
      <c r="W213">
        <v>0</v>
      </c>
      <c r="X213">
        <v>1</v>
      </c>
      <c r="Y213">
        <v>0</v>
      </c>
      <c r="Z213">
        <v>0</v>
      </c>
      <c r="AA213">
        <v>9</v>
      </c>
      <c r="AB213">
        <v>152</v>
      </c>
      <c r="AC213">
        <v>250</v>
      </c>
      <c r="AD213">
        <v>0</v>
      </c>
      <c r="AE213">
        <v>98</v>
      </c>
      <c r="AF213">
        <v>0</v>
      </c>
      <c r="AG213">
        <v>98</v>
      </c>
      <c r="AH213">
        <v>0</v>
      </c>
      <c r="AI213">
        <v>1</v>
      </c>
      <c r="AJ213">
        <v>0</v>
      </c>
      <c r="AK213">
        <v>1</v>
      </c>
      <c r="AL213">
        <v>0</v>
      </c>
      <c r="AM213">
        <v>0</v>
      </c>
      <c r="AN213">
        <v>1</v>
      </c>
      <c r="AO213">
        <v>0</v>
      </c>
      <c r="AP213">
        <v>1</v>
      </c>
      <c r="AQ213">
        <v>0</v>
      </c>
      <c r="AR213">
        <v>1</v>
      </c>
      <c r="AS213">
        <v>0</v>
      </c>
      <c r="AT213">
        <v>0</v>
      </c>
      <c r="AU213" t="b">
        <v>0</v>
      </c>
      <c r="AV213" t="b">
        <v>0</v>
      </c>
      <c r="AW213" t="b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1</v>
      </c>
      <c r="BM213">
        <v>0</v>
      </c>
      <c r="BN213">
        <v>1</v>
      </c>
      <c r="BO213">
        <v>0</v>
      </c>
      <c r="BP213">
        <v>1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>
        <v>0</v>
      </c>
      <c r="BZ213">
        <v>1</v>
      </c>
    </row>
    <row r="214" spans="1:78" x14ac:dyDescent="0.2">
      <c r="A214">
        <v>5</v>
      </c>
      <c r="B214">
        <v>934</v>
      </c>
      <c r="C214" t="s">
        <v>38</v>
      </c>
      <c r="D214">
        <v>4</v>
      </c>
      <c r="E214">
        <v>250</v>
      </c>
      <c r="F214">
        <v>3</v>
      </c>
      <c r="G214">
        <v>4</v>
      </c>
      <c r="H214" s="2">
        <v>1.1599999999999999</v>
      </c>
      <c r="I214" s="1"/>
      <c r="J214">
        <v>1</v>
      </c>
      <c r="K214">
        <v>0</v>
      </c>
      <c r="L214">
        <v>0</v>
      </c>
      <c r="M214">
        <v>0</v>
      </c>
      <c r="N214">
        <v>1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1</v>
      </c>
      <c r="W214">
        <v>0</v>
      </c>
      <c r="X214">
        <v>1</v>
      </c>
      <c r="Y214">
        <v>0</v>
      </c>
      <c r="Z214">
        <v>0</v>
      </c>
      <c r="AA214">
        <v>269</v>
      </c>
      <c r="AB214">
        <v>9</v>
      </c>
      <c r="AC214">
        <v>250</v>
      </c>
      <c r="AD214">
        <v>0</v>
      </c>
      <c r="AE214">
        <v>241</v>
      </c>
      <c r="AF214">
        <v>0</v>
      </c>
      <c r="AG214">
        <v>241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1</v>
      </c>
      <c r="AO214">
        <v>0</v>
      </c>
      <c r="AP214">
        <v>1</v>
      </c>
      <c r="AQ214">
        <v>0</v>
      </c>
      <c r="AR214">
        <v>1</v>
      </c>
      <c r="AS214">
        <v>0</v>
      </c>
      <c r="AT214">
        <v>0</v>
      </c>
      <c r="AU214" t="b">
        <v>0</v>
      </c>
      <c r="AV214" t="b">
        <v>0</v>
      </c>
      <c r="AW214" t="b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1</v>
      </c>
      <c r="BM214">
        <v>0</v>
      </c>
      <c r="BN214">
        <v>1</v>
      </c>
      <c r="BO214">
        <v>0</v>
      </c>
      <c r="BP214">
        <v>1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>
        <v>0</v>
      </c>
      <c r="BZ214">
        <v>1</v>
      </c>
    </row>
    <row r="215" spans="1:78" x14ac:dyDescent="0.2">
      <c r="A215">
        <v>5</v>
      </c>
      <c r="B215">
        <v>934</v>
      </c>
      <c r="C215" t="s">
        <v>38</v>
      </c>
      <c r="D215">
        <v>5</v>
      </c>
      <c r="E215">
        <v>250</v>
      </c>
      <c r="F215">
        <v>3</v>
      </c>
      <c r="G215">
        <v>4</v>
      </c>
      <c r="H215" s="2">
        <v>1.1599999999999999</v>
      </c>
      <c r="I215" s="1"/>
      <c r="J215">
        <v>1</v>
      </c>
      <c r="K215">
        <v>0</v>
      </c>
      <c r="L215">
        <v>0</v>
      </c>
      <c r="M215">
        <v>0</v>
      </c>
      <c r="N215">
        <v>0</v>
      </c>
      <c r="O215">
        <v>1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1</v>
      </c>
      <c r="W215">
        <v>0</v>
      </c>
      <c r="X215">
        <v>1</v>
      </c>
      <c r="Y215">
        <v>0</v>
      </c>
      <c r="Z215">
        <v>0</v>
      </c>
      <c r="AA215">
        <v>250</v>
      </c>
      <c r="AB215">
        <v>269</v>
      </c>
      <c r="AC215">
        <v>250</v>
      </c>
      <c r="AD215">
        <v>0</v>
      </c>
      <c r="AE215">
        <v>-19</v>
      </c>
      <c r="AF215">
        <v>0</v>
      </c>
      <c r="AG215">
        <v>19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 t="b">
        <v>0</v>
      </c>
      <c r="AV215" t="b">
        <v>0</v>
      </c>
      <c r="AW215" t="b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1</v>
      </c>
      <c r="BM215">
        <v>0</v>
      </c>
      <c r="BN215">
        <v>1</v>
      </c>
      <c r="BO215">
        <v>0</v>
      </c>
      <c r="BP215">
        <v>1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>
        <v>0</v>
      </c>
      <c r="BZ215">
        <v>1</v>
      </c>
    </row>
    <row r="216" spans="1:78" x14ac:dyDescent="0.2">
      <c r="A216">
        <v>5</v>
      </c>
      <c r="B216">
        <v>934</v>
      </c>
      <c r="C216" t="s">
        <v>38</v>
      </c>
      <c r="D216">
        <v>6</v>
      </c>
      <c r="E216">
        <v>250</v>
      </c>
      <c r="F216">
        <v>3</v>
      </c>
      <c r="G216">
        <v>4</v>
      </c>
      <c r="H216" s="2">
        <v>1.1599999999999999</v>
      </c>
      <c r="I216" s="1"/>
      <c r="J216">
        <v>1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1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1</v>
      </c>
      <c r="W216">
        <v>0</v>
      </c>
      <c r="X216">
        <v>1</v>
      </c>
      <c r="Y216">
        <v>0</v>
      </c>
      <c r="Z216">
        <v>0</v>
      </c>
      <c r="AA216">
        <v>19</v>
      </c>
      <c r="AB216">
        <v>250</v>
      </c>
      <c r="AC216">
        <v>250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 t="b">
        <v>0</v>
      </c>
      <c r="AV216" t="b">
        <v>0</v>
      </c>
      <c r="AW216" t="b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1</v>
      </c>
      <c r="BM216">
        <v>0</v>
      </c>
      <c r="BN216">
        <v>1</v>
      </c>
      <c r="BO216">
        <v>0</v>
      </c>
      <c r="BP216">
        <v>1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>
        <v>0</v>
      </c>
      <c r="BZ216">
        <v>1</v>
      </c>
    </row>
    <row r="217" spans="1:78" x14ac:dyDescent="0.2">
      <c r="A217">
        <v>5</v>
      </c>
      <c r="B217">
        <v>934</v>
      </c>
      <c r="C217" t="s">
        <v>38</v>
      </c>
      <c r="D217">
        <v>7</v>
      </c>
      <c r="E217">
        <v>250</v>
      </c>
      <c r="F217">
        <v>3</v>
      </c>
      <c r="G217">
        <v>4</v>
      </c>
      <c r="H217" s="2">
        <v>1.1599999999999999</v>
      </c>
      <c r="I217" s="1"/>
      <c r="J217">
        <v>1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1</v>
      </c>
      <c r="R217">
        <v>0</v>
      </c>
      <c r="S217">
        <v>0</v>
      </c>
      <c r="T217">
        <v>0</v>
      </c>
      <c r="U217">
        <v>0</v>
      </c>
      <c r="V217">
        <v>1</v>
      </c>
      <c r="W217">
        <v>0</v>
      </c>
      <c r="X217">
        <v>1</v>
      </c>
      <c r="Y217">
        <v>0</v>
      </c>
      <c r="Z217">
        <v>0</v>
      </c>
      <c r="AA217">
        <v>321</v>
      </c>
      <c r="AB217">
        <v>19</v>
      </c>
      <c r="AC217">
        <v>250</v>
      </c>
      <c r="AD217">
        <v>0</v>
      </c>
      <c r="AE217">
        <v>231</v>
      </c>
      <c r="AF217">
        <v>0</v>
      </c>
      <c r="AG217">
        <v>231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1</v>
      </c>
      <c r="AO217">
        <v>0</v>
      </c>
      <c r="AP217">
        <v>1</v>
      </c>
      <c r="AQ217">
        <v>0</v>
      </c>
      <c r="AR217">
        <v>1</v>
      </c>
      <c r="AS217">
        <v>0</v>
      </c>
      <c r="AT217">
        <v>0</v>
      </c>
      <c r="AU217" t="b">
        <v>0</v>
      </c>
      <c r="AV217" t="b">
        <v>0</v>
      </c>
      <c r="AW217" t="b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1</v>
      </c>
      <c r="BM217">
        <v>0</v>
      </c>
      <c r="BN217">
        <v>1</v>
      </c>
      <c r="BO217">
        <v>0</v>
      </c>
      <c r="BP217">
        <v>1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>
        <v>0</v>
      </c>
      <c r="BZ217">
        <v>1</v>
      </c>
    </row>
    <row r="218" spans="1:78" x14ac:dyDescent="0.2">
      <c r="A218">
        <v>5</v>
      </c>
      <c r="B218">
        <v>934</v>
      </c>
      <c r="C218" t="s">
        <v>38</v>
      </c>
      <c r="D218">
        <v>8</v>
      </c>
      <c r="E218">
        <v>250</v>
      </c>
      <c r="F218">
        <v>3</v>
      </c>
      <c r="G218">
        <v>4</v>
      </c>
      <c r="H218" s="2">
        <v>1.1599999999999999</v>
      </c>
      <c r="I218" s="1"/>
      <c r="J218">
        <v>1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1</v>
      </c>
      <c r="S218">
        <v>0</v>
      </c>
      <c r="T218">
        <v>0</v>
      </c>
      <c r="U218">
        <v>0</v>
      </c>
      <c r="V218">
        <v>1</v>
      </c>
      <c r="W218">
        <v>0</v>
      </c>
      <c r="X218">
        <v>1</v>
      </c>
      <c r="Y218">
        <v>0</v>
      </c>
      <c r="Z218">
        <v>0</v>
      </c>
      <c r="AA218">
        <v>414</v>
      </c>
      <c r="AB218">
        <v>321</v>
      </c>
      <c r="AC218">
        <v>250</v>
      </c>
      <c r="AD218">
        <v>0</v>
      </c>
      <c r="AE218">
        <v>-71</v>
      </c>
      <c r="AF218">
        <v>0</v>
      </c>
      <c r="AG218">
        <v>71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 t="b">
        <v>0</v>
      </c>
      <c r="AV218" t="b">
        <v>0</v>
      </c>
      <c r="AW218" t="b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1</v>
      </c>
      <c r="BM218">
        <v>0</v>
      </c>
      <c r="BN218">
        <v>1</v>
      </c>
      <c r="BO218">
        <v>0</v>
      </c>
      <c r="BP218">
        <v>1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>
        <v>0</v>
      </c>
      <c r="BZ218">
        <v>1</v>
      </c>
    </row>
    <row r="219" spans="1:78" x14ac:dyDescent="0.2">
      <c r="A219">
        <v>5</v>
      </c>
      <c r="B219">
        <v>935</v>
      </c>
      <c r="C219" t="s">
        <v>39</v>
      </c>
      <c r="D219">
        <v>2</v>
      </c>
      <c r="E219">
        <v>420</v>
      </c>
      <c r="F219">
        <v>3</v>
      </c>
      <c r="G219">
        <v>6</v>
      </c>
      <c r="H219" s="2">
        <v>1.56</v>
      </c>
      <c r="I219" s="1"/>
      <c r="J219">
        <v>1</v>
      </c>
      <c r="K219">
        <v>0</v>
      </c>
      <c r="L219">
        <v>1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1</v>
      </c>
      <c r="T219">
        <v>1</v>
      </c>
      <c r="U219">
        <v>0</v>
      </c>
      <c r="V219">
        <v>1</v>
      </c>
      <c r="W219">
        <v>0</v>
      </c>
      <c r="X219">
        <v>1</v>
      </c>
      <c r="Y219">
        <v>0</v>
      </c>
      <c r="Z219">
        <v>0</v>
      </c>
      <c r="AA219">
        <v>152</v>
      </c>
      <c r="AB219">
        <v>423</v>
      </c>
      <c r="AC219">
        <v>250</v>
      </c>
      <c r="AD219">
        <v>170</v>
      </c>
      <c r="AE219">
        <v>-3</v>
      </c>
      <c r="AF219">
        <v>170</v>
      </c>
      <c r="AG219">
        <v>3</v>
      </c>
      <c r="AH219">
        <v>0</v>
      </c>
      <c r="AI219">
        <v>1</v>
      </c>
      <c r="AJ219">
        <v>0</v>
      </c>
      <c r="AK219">
        <v>1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 t="b">
        <v>0</v>
      </c>
      <c r="AV219" t="b">
        <v>1</v>
      </c>
      <c r="AW219" t="b">
        <v>1</v>
      </c>
      <c r="AX219">
        <v>1</v>
      </c>
      <c r="AY219">
        <v>0</v>
      </c>
      <c r="AZ219">
        <v>1</v>
      </c>
      <c r="BA219">
        <v>0</v>
      </c>
      <c r="BB219">
        <v>1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1</v>
      </c>
      <c r="BT219">
        <v>0</v>
      </c>
      <c r="BU219">
        <v>1</v>
      </c>
      <c r="BV219">
        <v>0</v>
      </c>
      <c r="BW219">
        <v>1</v>
      </c>
      <c r="BX219">
        <v>0</v>
      </c>
      <c r="BY219">
        <v>0</v>
      </c>
      <c r="BZ219">
        <v>1</v>
      </c>
    </row>
    <row r="220" spans="1:78" x14ac:dyDescent="0.2">
      <c r="A220">
        <v>5</v>
      </c>
      <c r="B220">
        <v>935</v>
      </c>
      <c r="C220" t="s">
        <v>39</v>
      </c>
      <c r="D220">
        <v>3</v>
      </c>
      <c r="E220">
        <v>250</v>
      </c>
      <c r="F220">
        <v>3</v>
      </c>
      <c r="G220">
        <v>6</v>
      </c>
      <c r="H220" s="2">
        <v>1.56</v>
      </c>
      <c r="I220" s="1"/>
      <c r="J220">
        <v>1</v>
      </c>
      <c r="K220">
        <v>0</v>
      </c>
      <c r="L220">
        <v>0</v>
      </c>
      <c r="M220">
        <v>1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1</v>
      </c>
      <c r="T220">
        <v>1</v>
      </c>
      <c r="U220">
        <v>0</v>
      </c>
      <c r="V220">
        <v>1</v>
      </c>
      <c r="W220">
        <v>0</v>
      </c>
      <c r="X220">
        <v>1</v>
      </c>
      <c r="Y220">
        <v>0</v>
      </c>
      <c r="Z220">
        <v>0</v>
      </c>
      <c r="AA220">
        <v>9</v>
      </c>
      <c r="AB220">
        <v>152</v>
      </c>
      <c r="AC220">
        <v>420</v>
      </c>
      <c r="AD220">
        <v>-170</v>
      </c>
      <c r="AE220">
        <v>98</v>
      </c>
      <c r="AF220">
        <v>170</v>
      </c>
      <c r="AG220">
        <v>98</v>
      </c>
      <c r="AH220">
        <v>0</v>
      </c>
      <c r="AI220">
        <v>1</v>
      </c>
      <c r="AJ220">
        <v>0</v>
      </c>
      <c r="AK220">
        <v>1</v>
      </c>
      <c r="AL220">
        <v>0</v>
      </c>
      <c r="AM220">
        <v>0</v>
      </c>
      <c r="AN220">
        <v>1</v>
      </c>
      <c r="AO220">
        <v>0</v>
      </c>
      <c r="AP220">
        <v>1</v>
      </c>
      <c r="AQ220">
        <v>0</v>
      </c>
      <c r="AR220">
        <v>1</v>
      </c>
      <c r="AS220">
        <v>0</v>
      </c>
      <c r="AT220">
        <v>0</v>
      </c>
      <c r="AU220" t="b">
        <v>1</v>
      </c>
      <c r="AV220" t="b">
        <v>0</v>
      </c>
      <c r="AW220" t="b">
        <v>1</v>
      </c>
      <c r="AX220">
        <v>1</v>
      </c>
      <c r="AY220">
        <v>0</v>
      </c>
      <c r="AZ220">
        <v>1</v>
      </c>
      <c r="BA220">
        <v>0</v>
      </c>
      <c r="BB220">
        <v>1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1</v>
      </c>
      <c r="BT220">
        <v>0</v>
      </c>
      <c r="BU220">
        <v>1</v>
      </c>
      <c r="BV220">
        <v>0</v>
      </c>
      <c r="BW220">
        <v>1</v>
      </c>
      <c r="BX220">
        <v>0</v>
      </c>
      <c r="BY220">
        <v>0</v>
      </c>
      <c r="BZ220">
        <v>1</v>
      </c>
    </row>
    <row r="221" spans="1:78" x14ac:dyDescent="0.2">
      <c r="A221">
        <v>5</v>
      </c>
      <c r="B221">
        <v>935</v>
      </c>
      <c r="C221" t="s">
        <v>39</v>
      </c>
      <c r="D221">
        <v>4</v>
      </c>
      <c r="E221">
        <v>50</v>
      </c>
      <c r="F221">
        <v>3</v>
      </c>
      <c r="G221">
        <v>6</v>
      </c>
      <c r="H221" s="2">
        <v>1.56</v>
      </c>
      <c r="I221" s="1"/>
      <c r="J221">
        <v>1</v>
      </c>
      <c r="K221">
        <v>0</v>
      </c>
      <c r="L221">
        <v>0</v>
      </c>
      <c r="M221">
        <v>0</v>
      </c>
      <c r="N221">
        <v>1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1</v>
      </c>
      <c r="W221">
        <v>0</v>
      </c>
      <c r="X221">
        <v>1</v>
      </c>
      <c r="Y221">
        <v>0</v>
      </c>
      <c r="Z221">
        <v>0</v>
      </c>
      <c r="AA221">
        <v>269</v>
      </c>
      <c r="AB221">
        <v>9</v>
      </c>
      <c r="AC221">
        <v>250</v>
      </c>
      <c r="AD221">
        <v>-200</v>
      </c>
      <c r="AE221">
        <v>41</v>
      </c>
      <c r="AF221">
        <v>200</v>
      </c>
      <c r="AG221">
        <v>41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1</v>
      </c>
      <c r="AO221">
        <v>0</v>
      </c>
      <c r="AP221">
        <v>1</v>
      </c>
      <c r="AQ221">
        <v>0</v>
      </c>
      <c r="AR221">
        <v>1</v>
      </c>
      <c r="AS221">
        <v>0</v>
      </c>
      <c r="AT221">
        <v>0</v>
      </c>
      <c r="AU221" t="b">
        <v>1</v>
      </c>
      <c r="AV221" t="b">
        <v>0</v>
      </c>
      <c r="AW221" t="b">
        <v>1</v>
      </c>
      <c r="AX221">
        <v>1</v>
      </c>
      <c r="AY221">
        <v>0</v>
      </c>
      <c r="AZ221">
        <v>1</v>
      </c>
      <c r="BA221">
        <v>0</v>
      </c>
      <c r="BB221">
        <v>1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1</v>
      </c>
      <c r="BT221">
        <v>0</v>
      </c>
      <c r="BU221">
        <v>1</v>
      </c>
      <c r="BV221">
        <v>0</v>
      </c>
      <c r="BW221">
        <v>1</v>
      </c>
      <c r="BX221">
        <v>0</v>
      </c>
      <c r="BY221">
        <v>0</v>
      </c>
      <c r="BZ221">
        <v>1</v>
      </c>
    </row>
    <row r="222" spans="1:78" x14ac:dyDescent="0.2">
      <c r="A222">
        <v>5</v>
      </c>
      <c r="B222">
        <v>935</v>
      </c>
      <c r="C222" t="s">
        <v>39</v>
      </c>
      <c r="D222">
        <v>5</v>
      </c>
      <c r="E222">
        <v>100</v>
      </c>
      <c r="F222">
        <v>3</v>
      </c>
      <c r="G222">
        <v>6</v>
      </c>
      <c r="H222" s="2">
        <v>1.56</v>
      </c>
      <c r="I222" s="1"/>
      <c r="J222">
        <v>1</v>
      </c>
      <c r="K222">
        <v>0</v>
      </c>
      <c r="L222">
        <v>0</v>
      </c>
      <c r="M222">
        <v>0</v>
      </c>
      <c r="N222">
        <v>0</v>
      </c>
      <c r="O222">
        <v>1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1</v>
      </c>
      <c r="W222">
        <v>0</v>
      </c>
      <c r="X222">
        <v>1</v>
      </c>
      <c r="Y222">
        <v>0</v>
      </c>
      <c r="Z222">
        <v>0</v>
      </c>
      <c r="AA222">
        <v>250</v>
      </c>
      <c r="AB222">
        <v>269</v>
      </c>
      <c r="AC222">
        <v>50</v>
      </c>
      <c r="AD222">
        <v>50</v>
      </c>
      <c r="AE222">
        <v>-169</v>
      </c>
      <c r="AF222">
        <v>50</v>
      </c>
      <c r="AG222">
        <v>169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 t="b">
        <v>0</v>
      </c>
      <c r="AV222" t="b">
        <v>1</v>
      </c>
      <c r="AW222" t="b">
        <v>1</v>
      </c>
      <c r="AX222">
        <v>1</v>
      </c>
      <c r="AY222">
        <v>0</v>
      </c>
      <c r="AZ222">
        <v>1</v>
      </c>
      <c r="BA222">
        <v>0</v>
      </c>
      <c r="BB222">
        <v>1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1</v>
      </c>
      <c r="BT222">
        <v>0</v>
      </c>
      <c r="BU222">
        <v>1</v>
      </c>
      <c r="BV222">
        <v>0</v>
      </c>
      <c r="BW222">
        <v>1</v>
      </c>
      <c r="BX222">
        <v>0</v>
      </c>
      <c r="BY222">
        <v>0</v>
      </c>
      <c r="BZ222">
        <v>1</v>
      </c>
    </row>
    <row r="223" spans="1:78" x14ac:dyDescent="0.2">
      <c r="A223">
        <v>5</v>
      </c>
      <c r="B223">
        <v>935</v>
      </c>
      <c r="C223" t="s">
        <v>39</v>
      </c>
      <c r="D223">
        <v>6</v>
      </c>
      <c r="E223">
        <v>200</v>
      </c>
      <c r="F223">
        <v>3</v>
      </c>
      <c r="G223">
        <v>6</v>
      </c>
      <c r="H223" s="2">
        <v>1.56</v>
      </c>
      <c r="I223" s="1"/>
      <c r="J223">
        <v>1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1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1</v>
      </c>
      <c r="W223">
        <v>0</v>
      </c>
      <c r="X223">
        <v>1</v>
      </c>
      <c r="Y223">
        <v>0</v>
      </c>
      <c r="Z223">
        <v>0</v>
      </c>
      <c r="AA223">
        <v>19</v>
      </c>
      <c r="AB223">
        <v>250</v>
      </c>
      <c r="AC223">
        <v>100</v>
      </c>
      <c r="AD223">
        <v>100</v>
      </c>
      <c r="AE223">
        <v>-50</v>
      </c>
      <c r="AF223">
        <v>100</v>
      </c>
      <c r="AG223">
        <v>50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 t="b">
        <v>0</v>
      </c>
      <c r="AV223" t="b">
        <v>1</v>
      </c>
      <c r="AW223" t="b">
        <v>1</v>
      </c>
      <c r="AX223">
        <v>1</v>
      </c>
      <c r="AY223">
        <v>0</v>
      </c>
      <c r="AZ223">
        <v>1</v>
      </c>
      <c r="BA223">
        <v>0</v>
      </c>
      <c r="BB223">
        <v>1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1</v>
      </c>
      <c r="BT223">
        <v>0</v>
      </c>
      <c r="BU223">
        <v>1</v>
      </c>
      <c r="BV223">
        <v>0</v>
      </c>
      <c r="BW223">
        <v>1</v>
      </c>
      <c r="BX223">
        <v>0</v>
      </c>
      <c r="BY223">
        <v>0</v>
      </c>
      <c r="BZ223">
        <v>1</v>
      </c>
    </row>
    <row r="224" spans="1:78" x14ac:dyDescent="0.2">
      <c r="A224">
        <v>5</v>
      </c>
      <c r="B224">
        <v>935</v>
      </c>
      <c r="C224" t="s">
        <v>39</v>
      </c>
      <c r="D224">
        <v>7</v>
      </c>
      <c r="E224">
        <v>200</v>
      </c>
      <c r="F224">
        <v>3</v>
      </c>
      <c r="G224">
        <v>6</v>
      </c>
      <c r="H224" s="2">
        <v>1.56</v>
      </c>
      <c r="I224" s="1"/>
      <c r="J224">
        <v>1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1</v>
      </c>
      <c r="R224">
        <v>0</v>
      </c>
      <c r="S224">
        <v>0</v>
      </c>
      <c r="T224">
        <v>0</v>
      </c>
      <c r="U224">
        <v>0</v>
      </c>
      <c r="V224">
        <v>1</v>
      </c>
      <c r="W224">
        <v>0</v>
      </c>
      <c r="X224">
        <v>1</v>
      </c>
      <c r="Y224">
        <v>0</v>
      </c>
      <c r="Z224">
        <v>0</v>
      </c>
      <c r="AA224">
        <v>321</v>
      </c>
      <c r="AB224">
        <v>19</v>
      </c>
      <c r="AC224">
        <v>200</v>
      </c>
      <c r="AD224">
        <v>0</v>
      </c>
      <c r="AE224">
        <v>181</v>
      </c>
      <c r="AF224">
        <v>0</v>
      </c>
      <c r="AG224">
        <v>181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1</v>
      </c>
      <c r="AO224">
        <v>0</v>
      </c>
      <c r="AP224">
        <v>1</v>
      </c>
      <c r="AQ224">
        <v>0</v>
      </c>
      <c r="AR224">
        <v>1</v>
      </c>
      <c r="AS224">
        <v>0</v>
      </c>
      <c r="AT224">
        <v>0</v>
      </c>
      <c r="AU224" t="b">
        <v>0</v>
      </c>
      <c r="AV224" t="b">
        <v>0</v>
      </c>
      <c r="AW224" t="b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1</v>
      </c>
      <c r="BT224">
        <v>0</v>
      </c>
      <c r="BU224">
        <v>1</v>
      </c>
      <c r="BV224">
        <v>0</v>
      </c>
      <c r="BW224">
        <v>1</v>
      </c>
      <c r="BX224">
        <v>0</v>
      </c>
      <c r="BY224">
        <v>0</v>
      </c>
      <c r="BZ224">
        <v>1</v>
      </c>
    </row>
    <row r="225" spans="1:78" x14ac:dyDescent="0.2">
      <c r="A225">
        <v>5</v>
      </c>
      <c r="B225">
        <v>935</v>
      </c>
      <c r="C225" t="s">
        <v>39</v>
      </c>
      <c r="D225">
        <v>8</v>
      </c>
      <c r="E225">
        <v>250</v>
      </c>
      <c r="F225">
        <v>3</v>
      </c>
      <c r="G225">
        <v>6</v>
      </c>
      <c r="H225" s="2">
        <v>1.56</v>
      </c>
      <c r="I225" s="1"/>
      <c r="J225">
        <v>1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1</v>
      </c>
      <c r="S225">
        <v>0</v>
      </c>
      <c r="T225">
        <v>0</v>
      </c>
      <c r="U225">
        <v>0</v>
      </c>
      <c r="V225">
        <v>1</v>
      </c>
      <c r="W225">
        <v>0</v>
      </c>
      <c r="X225">
        <v>1</v>
      </c>
      <c r="Y225">
        <v>0</v>
      </c>
      <c r="Z225">
        <v>0</v>
      </c>
      <c r="AA225">
        <v>414</v>
      </c>
      <c r="AB225">
        <v>321</v>
      </c>
      <c r="AC225">
        <v>200</v>
      </c>
      <c r="AD225">
        <v>50</v>
      </c>
      <c r="AE225">
        <v>-71</v>
      </c>
      <c r="AF225">
        <v>50</v>
      </c>
      <c r="AG225">
        <v>71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 t="b">
        <v>0</v>
      </c>
      <c r="AV225" t="b">
        <v>1</v>
      </c>
      <c r="AW225" t="b">
        <v>1</v>
      </c>
      <c r="AX225">
        <v>1</v>
      </c>
      <c r="AY225">
        <v>0</v>
      </c>
      <c r="AZ225">
        <v>1</v>
      </c>
      <c r="BA225">
        <v>0</v>
      </c>
      <c r="BB225">
        <v>1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1</v>
      </c>
      <c r="BT225">
        <v>0</v>
      </c>
      <c r="BU225">
        <v>1</v>
      </c>
      <c r="BV225">
        <v>0</v>
      </c>
      <c r="BW225">
        <v>1</v>
      </c>
      <c r="BX225">
        <v>0</v>
      </c>
      <c r="BY225">
        <v>0</v>
      </c>
      <c r="BZ225">
        <v>1</v>
      </c>
    </row>
    <row r="226" spans="1:78" x14ac:dyDescent="0.2">
      <c r="A226">
        <v>5</v>
      </c>
      <c r="B226">
        <v>937</v>
      </c>
      <c r="C226" t="s">
        <v>40</v>
      </c>
      <c r="D226">
        <v>2</v>
      </c>
      <c r="E226">
        <v>300</v>
      </c>
      <c r="F226">
        <v>3</v>
      </c>
      <c r="G226">
        <v>6</v>
      </c>
      <c r="H226" s="2">
        <v>4.2699999999999996</v>
      </c>
      <c r="I226" s="1"/>
      <c r="J226">
        <v>1</v>
      </c>
      <c r="K226">
        <v>0</v>
      </c>
      <c r="L226">
        <v>1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1</v>
      </c>
      <c r="T226">
        <v>1</v>
      </c>
      <c r="U226">
        <v>0</v>
      </c>
      <c r="V226">
        <v>1</v>
      </c>
      <c r="W226">
        <v>0</v>
      </c>
      <c r="X226">
        <v>1</v>
      </c>
      <c r="Y226">
        <v>0</v>
      </c>
      <c r="Z226">
        <v>0</v>
      </c>
      <c r="AA226">
        <v>152</v>
      </c>
      <c r="AB226">
        <v>423</v>
      </c>
      <c r="AC226">
        <v>200</v>
      </c>
      <c r="AD226">
        <v>100</v>
      </c>
      <c r="AE226">
        <v>-123</v>
      </c>
      <c r="AF226">
        <v>100</v>
      </c>
      <c r="AG226">
        <v>123</v>
      </c>
      <c r="AH226">
        <v>0</v>
      </c>
      <c r="AI226">
        <v>1</v>
      </c>
      <c r="AJ226">
        <v>0</v>
      </c>
      <c r="AK226">
        <v>1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0</v>
      </c>
      <c r="AU226" t="b">
        <v>0</v>
      </c>
      <c r="AV226" t="b">
        <v>1</v>
      </c>
      <c r="AW226" t="b">
        <v>1</v>
      </c>
      <c r="AX226">
        <v>1</v>
      </c>
      <c r="AY226">
        <v>0</v>
      </c>
      <c r="AZ226">
        <v>1</v>
      </c>
      <c r="BA226">
        <v>0</v>
      </c>
      <c r="BB226">
        <v>1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1</v>
      </c>
      <c r="BT226">
        <v>0</v>
      </c>
      <c r="BU226">
        <v>1</v>
      </c>
      <c r="BV226">
        <v>0</v>
      </c>
      <c r="BW226">
        <v>1</v>
      </c>
      <c r="BX226">
        <v>0</v>
      </c>
      <c r="BY226">
        <v>0</v>
      </c>
      <c r="BZ226">
        <v>1</v>
      </c>
    </row>
    <row r="227" spans="1:78" x14ac:dyDescent="0.2">
      <c r="A227">
        <v>5</v>
      </c>
      <c r="B227">
        <v>937</v>
      </c>
      <c r="C227" t="s">
        <v>40</v>
      </c>
      <c r="D227">
        <v>3</v>
      </c>
      <c r="E227">
        <v>250</v>
      </c>
      <c r="F227">
        <v>3</v>
      </c>
      <c r="G227">
        <v>6</v>
      </c>
      <c r="H227" s="2">
        <v>4.2699999999999996</v>
      </c>
      <c r="I227" s="1"/>
      <c r="J227">
        <v>1</v>
      </c>
      <c r="K227">
        <v>0</v>
      </c>
      <c r="L227">
        <v>0</v>
      </c>
      <c r="M227">
        <v>1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1</v>
      </c>
      <c r="T227">
        <v>1</v>
      </c>
      <c r="U227">
        <v>0</v>
      </c>
      <c r="V227">
        <v>1</v>
      </c>
      <c r="W227">
        <v>0</v>
      </c>
      <c r="X227">
        <v>1</v>
      </c>
      <c r="Y227">
        <v>0</v>
      </c>
      <c r="Z227">
        <v>0</v>
      </c>
      <c r="AA227">
        <v>9</v>
      </c>
      <c r="AB227">
        <v>152</v>
      </c>
      <c r="AC227">
        <v>300</v>
      </c>
      <c r="AD227">
        <v>-50</v>
      </c>
      <c r="AE227">
        <v>98</v>
      </c>
      <c r="AF227">
        <v>50</v>
      </c>
      <c r="AG227">
        <v>98</v>
      </c>
      <c r="AH227">
        <v>0</v>
      </c>
      <c r="AI227">
        <v>1</v>
      </c>
      <c r="AJ227">
        <v>0</v>
      </c>
      <c r="AK227">
        <v>1</v>
      </c>
      <c r="AL227">
        <v>0</v>
      </c>
      <c r="AM227">
        <v>0</v>
      </c>
      <c r="AN227">
        <v>1</v>
      </c>
      <c r="AO227">
        <v>0</v>
      </c>
      <c r="AP227">
        <v>1</v>
      </c>
      <c r="AQ227">
        <v>0</v>
      </c>
      <c r="AR227">
        <v>1</v>
      </c>
      <c r="AS227">
        <v>0</v>
      </c>
      <c r="AT227">
        <v>0</v>
      </c>
      <c r="AU227" t="b">
        <v>1</v>
      </c>
      <c r="AV227" t="b">
        <v>0</v>
      </c>
      <c r="AW227" t="b">
        <v>1</v>
      </c>
      <c r="AX227">
        <v>1</v>
      </c>
      <c r="AY227">
        <v>0</v>
      </c>
      <c r="AZ227">
        <v>1</v>
      </c>
      <c r="BA227">
        <v>0</v>
      </c>
      <c r="BB227">
        <v>1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1</v>
      </c>
      <c r="BT227">
        <v>0</v>
      </c>
      <c r="BU227">
        <v>1</v>
      </c>
      <c r="BV227">
        <v>0</v>
      </c>
      <c r="BW227">
        <v>1</v>
      </c>
      <c r="BX227">
        <v>0</v>
      </c>
      <c r="BY227">
        <v>0</v>
      </c>
      <c r="BZ227">
        <v>1</v>
      </c>
    </row>
    <row r="228" spans="1:78" x14ac:dyDescent="0.2">
      <c r="A228">
        <v>5</v>
      </c>
      <c r="B228">
        <v>937</v>
      </c>
      <c r="C228" t="s">
        <v>40</v>
      </c>
      <c r="D228">
        <v>4</v>
      </c>
      <c r="E228">
        <v>300</v>
      </c>
      <c r="F228">
        <v>3</v>
      </c>
      <c r="G228">
        <v>6</v>
      </c>
      <c r="H228" s="2">
        <v>4.2699999999999996</v>
      </c>
      <c r="I228" s="1"/>
      <c r="J228">
        <v>1</v>
      </c>
      <c r="K228">
        <v>0</v>
      </c>
      <c r="L228">
        <v>0</v>
      </c>
      <c r="M228">
        <v>0</v>
      </c>
      <c r="N228">
        <v>1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1</v>
      </c>
      <c r="W228">
        <v>0</v>
      </c>
      <c r="X228">
        <v>1</v>
      </c>
      <c r="Y228">
        <v>0</v>
      </c>
      <c r="Z228">
        <v>0</v>
      </c>
      <c r="AA228">
        <v>269</v>
      </c>
      <c r="AB228">
        <v>9</v>
      </c>
      <c r="AC228">
        <v>250</v>
      </c>
      <c r="AD228">
        <v>50</v>
      </c>
      <c r="AE228">
        <v>291</v>
      </c>
      <c r="AF228">
        <v>50</v>
      </c>
      <c r="AG228">
        <v>291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1</v>
      </c>
      <c r="AO228">
        <v>0</v>
      </c>
      <c r="AP228">
        <v>1</v>
      </c>
      <c r="AQ228">
        <v>0</v>
      </c>
      <c r="AR228">
        <v>1</v>
      </c>
      <c r="AS228">
        <v>0</v>
      </c>
      <c r="AT228">
        <v>0</v>
      </c>
      <c r="AU228" t="b">
        <v>0</v>
      </c>
      <c r="AV228" t="b">
        <v>0</v>
      </c>
      <c r="AW228" t="b">
        <v>0</v>
      </c>
      <c r="AX228">
        <v>0</v>
      </c>
      <c r="AY228">
        <v>0</v>
      </c>
      <c r="AZ228">
        <v>0</v>
      </c>
      <c r="BA228">
        <v>0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1</v>
      </c>
      <c r="BT228">
        <v>0</v>
      </c>
      <c r="BU228">
        <v>1</v>
      </c>
      <c r="BV228">
        <v>0</v>
      </c>
      <c r="BW228">
        <v>1</v>
      </c>
      <c r="BX228">
        <v>0</v>
      </c>
      <c r="BY228">
        <v>0</v>
      </c>
      <c r="BZ228">
        <v>1</v>
      </c>
    </row>
    <row r="229" spans="1:78" x14ac:dyDescent="0.2">
      <c r="A229">
        <v>5</v>
      </c>
      <c r="B229">
        <v>937</v>
      </c>
      <c r="C229" t="s">
        <v>40</v>
      </c>
      <c r="D229">
        <v>5</v>
      </c>
      <c r="E229">
        <v>300</v>
      </c>
      <c r="F229">
        <v>3</v>
      </c>
      <c r="G229">
        <v>6</v>
      </c>
      <c r="H229" s="2">
        <v>4.2699999999999996</v>
      </c>
      <c r="I229" s="1"/>
      <c r="J229">
        <v>1</v>
      </c>
      <c r="K229">
        <v>0</v>
      </c>
      <c r="L229">
        <v>0</v>
      </c>
      <c r="M229">
        <v>0</v>
      </c>
      <c r="N229">
        <v>0</v>
      </c>
      <c r="O229">
        <v>1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1</v>
      </c>
      <c r="W229">
        <v>0</v>
      </c>
      <c r="X229">
        <v>1</v>
      </c>
      <c r="Y229">
        <v>0</v>
      </c>
      <c r="Z229">
        <v>0</v>
      </c>
      <c r="AA229">
        <v>250</v>
      </c>
      <c r="AB229">
        <v>269</v>
      </c>
      <c r="AC229">
        <v>300</v>
      </c>
      <c r="AD229">
        <v>0</v>
      </c>
      <c r="AE229">
        <v>31</v>
      </c>
      <c r="AF229">
        <v>0</v>
      </c>
      <c r="AG229">
        <v>31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1</v>
      </c>
      <c r="AO229">
        <v>0</v>
      </c>
      <c r="AP229">
        <v>1</v>
      </c>
      <c r="AQ229">
        <v>0</v>
      </c>
      <c r="AR229">
        <v>1</v>
      </c>
      <c r="AS229">
        <v>0</v>
      </c>
      <c r="AT229">
        <v>0</v>
      </c>
      <c r="AU229" t="b">
        <v>0</v>
      </c>
      <c r="AV229" t="b">
        <v>0</v>
      </c>
      <c r="AW229" t="b">
        <v>0</v>
      </c>
      <c r="AX229">
        <v>0</v>
      </c>
      <c r="AY229">
        <v>0</v>
      </c>
      <c r="AZ229">
        <v>0</v>
      </c>
      <c r="BA229">
        <v>0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1</v>
      </c>
      <c r="BT229">
        <v>0</v>
      </c>
      <c r="BU229">
        <v>1</v>
      </c>
      <c r="BV229">
        <v>0</v>
      </c>
      <c r="BW229">
        <v>1</v>
      </c>
      <c r="BX229">
        <v>0</v>
      </c>
      <c r="BY229">
        <v>0</v>
      </c>
      <c r="BZ229">
        <v>1</v>
      </c>
    </row>
    <row r="230" spans="1:78" x14ac:dyDescent="0.2">
      <c r="A230">
        <v>5</v>
      </c>
      <c r="B230">
        <v>937</v>
      </c>
      <c r="C230" t="s">
        <v>40</v>
      </c>
      <c r="D230">
        <v>6</v>
      </c>
      <c r="E230">
        <v>250</v>
      </c>
      <c r="F230">
        <v>3</v>
      </c>
      <c r="G230">
        <v>6</v>
      </c>
      <c r="H230" s="2">
        <v>4.2699999999999996</v>
      </c>
      <c r="I230" s="1"/>
      <c r="J230">
        <v>1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1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1</v>
      </c>
      <c r="W230">
        <v>0</v>
      </c>
      <c r="X230">
        <v>1</v>
      </c>
      <c r="Y230">
        <v>0</v>
      </c>
      <c r="Z230">
        <v>0</v>
      </c>
      <c r="AA230">
        <v>19</v>
      </c>
      <c r="AB230">
        <v>250</v>
      </c>
      <c r="AC230">
        <v>300</v>
      </c>
      <c r="AD230">
        <v>-50</v>
      </c>
      <c r="AE230">
        <v>0</v>
      </c>
      <c r="AF230">
        <v>50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1</v>
      </c>
      <c r="AO230">
        <v>0</v>
      </c>
      <c r="AP230">
        <v>1</v>
      </c>
      <c r="AQ230">
        <v>0</v>
      </c>
      <c r="AR230">
        <v>1</v>
      </c>
      <c r="AS230">
        <v>0</v>
      </c>
      <c r="AT230">
        <v>0</v>
      </c>
      <c r="AU230" t="b">
        <v>1</v>
      </c>
      <c r="AV230" t="b">
        <v>0</v>
      </c>
      <c r="AW230" t="b">
        <v>1</v>
      </c>
      <c r="AX230">
        <v>1</v>
      </c>
      <c r="AY230">
        <v>0</v>
      </c>
      <c r="AZ230">
        <v>1</v>
      </c>
      <c r="BA230">
        <v>0</v>
      </c>
      <c r="BB230">
        <v>1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1</v>
      </c>
      <c r="BT230">
        <v>0</v>
      </c>
      <c r="BU230">
        <v>1</v>
      </c>
      <c r="BV230">
        <v>0</v>
      </c>
      <c r="BW230">
        <v>1</v>
      </c>
      <c r="BX230">
        <v>0</v>
      </c>
      <c r="BY230">
        <v>0</v>
      </c>
      <c r="BZ230">
        <v>1</v>
      </c>
    </row>
    <row r="231" spans="1:78" x14ac:dyDescent="0.2">
      <c r="A231">
        <v>5</v>
      </c>
      <c r="B231">
        <v>937</v>
      </c>
      <c r="C231" t="s">
        <v>40</v>
      </c>
      <c r="D231">
        <v>7</v>
      </c>
      <c r="E231">
        <v>300</v>
      </c>
      <c r="F231">
        <v>3</v>
      </c>
      <c r="G231">
        <v>6</v>
      </c>
      <c r="H231" s="2">
        <v>4.2699999999999996</v>
      </c>
      <c r="I231" s="1"/>
      <c r="J231">
        <v>1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1</v>
      </c>
      <c r="R231">
        <v>0</v>
      </c>
      <c r="S231">
        <v>0</v>
      </c>
      <c r="T231">
        <v>0</v>
      </c>
      <c r="U231">
        <v>0</v>
      </c>
      <c r="V231">
        <v>1</v>
      </c>
      <c r="W231">
        <v>0</v>
      </c>
      <c r="X231">
        <v>1</v>
      </c>
      <c r="Y231">
        <v>0</v>
      </c>
      <c r="Z231">
        <v>0</v>
      </c>
      <c r="AA231">
        <v>321</v>
      </c>
      <c r="AB231">
        <v>19</v>
      </c>
      <c r="AC231">
        <v>250</v>
      </c>
      <c r="AD231">
        <v>50</v>
      </c>
      <c r="AE231">
        <v>281</v>
      </c>
      <c r="AF231">
        <v>50</v>
      </c>
      <c r="AG231">
        <v>281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1</v>
      </c>
      <c r="AO231">
        <v>0</v>
      </c>
      <c r="AP231">
        <v>1</v>
      </c>
      <c r="AQ231">
        <v>0</v>
      </c>
      <c r="AR231">
        <v>1</v>
      </c>
      <c r="AS231">
        <v>0</v>
      </c>
      <c r="AT231">
        <v>0</v>
      </c>
      <c r="AU231" t="b">
        <v>0</v>
      </c>
      <c r="AV231" t="b">
        <v>0</v>
      </c>
      <c r="AW231" t="b">
        <v>0</v>
      </c>
      <c r="AX231">
        <v>0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1</v>
      </c>
      <c r="BT231">
        <v>0</v>
      </c>
      <c r="BU231">
        <v>1</v>
      </c>
      <c r="BV231">
        <v>0</v>
      </c>
      <c r="BW231">
        <v>1</v>
      </c>
      <c r="BX231">
        <v>0</v>
      </c>
      <c r="BY231">
        <v>0</v>
      </c>
      <c r="BZ231">
        <v>1</v>
      </c>
    </row>
    <row r="232" spans="1:78" x14ac:dyDescent="0.2">
      <c r="A232">
        <v>5</v>
      </c>
      <c r="B232">
        <v>937</v>
      </c>
      <c r="C232" t="s">
        <v>40</v>
      </c>
      <c r="D232">
        <v>8</v>
      </c>
      <c r="E232">
        <v>400</v>
      </c>
      <c r="F232">
        <v>3</v>
      </c>
      <c r="G232">
        <v>6</v>
      </c>
      <c r="H232" s="2">
        <v>4.2699999999999996</v>
      </c>
      <c r="I232" s="1"/>
      <c r="J232">
        <v>1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1</v>
      </c>
      <c r="S232">
        <v>0</v>
      </c>
      <c r="T232">
        <v>0</v>
      </c>
      <c r="U232">
        <v>0</v>
      </c>
      <c r="V232">
        <v>1</v>
      </c>
      <c r="W232">
        <v>0</v>
      </c>
      <c r="X232">
        <v>1</v>
      </c>
      <c r="Y232">
        <v>0</v>
      </c>
      <c r="Z232">
        <v>0</v>
      </c>
      <c r="AA232">
        <v>414</v>
      </c>
      <c r="AB232">
        <v>321</v>
      </c>
      <c r="AC232">
        <v>300</v>
      </c>
      <c r="AD232">
        <v>100</v>
      </c>
      <c r="AE232">
        <v>79</v>
      </c>
      <c r="AF232">
        <v>100</v>
      </c>
      <c r="AG232">
        <v>79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 t="b">
        <v>0</v>
      </c>
      <c r="AV232" t="b">
        <v>1</v>
      </c>
      <c r="AW232" t="b">
        <v>1</v>
      </c>
      <c r="AX232">
        <v>1</v>
      </c>
      <c r="AY232">
        <v>0</v>
      </c>
      <c r="AZ232">
        <v>1</v>
      </c>
      <c r="BA232">
        <v>0</v>
      </c>
      <c r="BB232">
        <v>1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1</v>
      </c>
      <c r="BT232">
        <v>0</v>
      </c>
      <c r="BU232">
        <v>1</v>
      </c>
      <c r="BV232">
        <v>0</v>
      </c>
      <c r="BW232">
        <v>1</v>
      </c>
      <c r="BX232">
        <v>0</v>
      </c>
      <c r="BY232">
        <v>0</v>
      </c>
      <c r="BZ232">
        <v>1</v>
      </c>
    </row>
    <row r="233" spans="1:78" x14ac:dyDescent="0.2">
      <c r="A233">
        <v>5</v>
      </c>
      <c r="B233">
        <v>938</v>
      </c>
      <c r="C233" t="s">
        <v>41</v>
      </c>
      <c r="D233">
        <v>2</v>
      </c>
      <c r="E233">
        <v>300</v>
      </c>
      <c r="F233">
        <v>3</v>
      </c>
      <c r="G233">
        <v>7</v>
      </c>
      <c r="H233" s="2">
        <v>3.37</v>
      </c>
      <c r="I233" s="1"/>
      <c r="J233">
        <v>1</v>
      </c>
      <c r="K233">
        <v>0</v>
      </c>
      <c r="L233">
        <v>1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1</v>
      </c>
      <c r="T233">
        <v>1</v>
      </c>
      <c r="U233">
        <v>0</v>
      </c>
      <c r="V233">
        <v>1</v>
      </c>
      <c r="W233">
        <v>0</v>
      </c>
      <c r="X233">
        <v>1</v>
      </c>
      <c r="Y233">
        <v>0</v>
      </c>
      <c r="Z233">
        <v>0</v>
      </c>
      <c r="AA233">
        <v>152</v>
      </c>
      <c r="AB233">
        <v>423</v>
      </c>
      <c r="AC233">
        <v>35</v>
      </c>
      <c r="AD233">
        <v>265</v>
      </c>
      <c r="AE233">
        <v>-123</v>
      </c>
      <c r="AF233">
        <v>265</v>
      </c>
      <c r="AG233">
        <v>123</v>
      </c>
      <c r="AH233">
        <v>0</v>
      </c>
      <c r="AI233">
        <v>1</v>
      </c>
      <c r="AJ233">
        <v>0</v>
      </c>
      <c r="AK233">
        <v>1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 t="b">
        <v>0</v>
      </c>
      <c r="AV233" t="b">
        <v>1</v>
      </c>
      <c r="AW233" t="b">
        <v>1</v>
      </c>
      <c r="AX233">
        <v>1</v>
      </c>
      <c r="AY233">
        <v>0</v>
      </c>
      <c r="AZ233">
        <v>1</v>
      </c>
      <c r="BA233">
        <v>0</v>
      </c>
      <c r="BB233">
        <v>1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1</v>
      </c>
      <c r="BT233">
        <v>0</v>
      </c>
      <c r="BU233">
        <v>1</v>
      </c>
      <c r="BV233">
        <v>0</v>
      </c>
      <c r="BW233">
        <v>1</v>
      </c>
      <c r="BX233">
        <v>0</v>
      </c>
      <c r="BY233">
        <v>0</v>
      </c>
      <c r="BZ233">
        <v>1</v>
      </c>
    </row>
    <row r="234" spans="1:78" x14ac:dyDescent="0.2">
      <c r="A234">
        <v>5</v>
      </c>
      <c r="B234">
        <v>938</v>
      </c>
      <c r="C234" t="s">
        <v>41</v>
      </c>
      <c r="D234">
        <v>3</v>
      </c>
      <c r="E234">
        <v>200</v>
      </c>
      <c r="F234">
        <v>3</v>
      </c>
      <c r="G234">
        <v>7</v>
      </c>
      <c r="H234" s="2">
        <v>3.37</v>
      </c>
      <c r="I234" s="1"/>
      <c r="J234">
        <v>1</v>
      </c>
      <c r="K234">
        <v>0</v>
      </c>
      <c r="L234">
        <v>0</v>
      </c>
      <c r="M234">
        <v>1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1</v>
      </c>
      <c r="T234">
        <v>1</v>
      </c>
      <c r="U234">
        <v>0</v>
      </c>
      <c r="V234">
        <v>1</v>
      </c>
      <c r="W234">
        <v>0</v>
      </c>
      <c r="X234">
        <v>1</v>
      </c>
      <c r="Y234">
        <v>0</v>
      </c>
      <c r="Z234">
        <v>0</v>
      </c>
      <c r="AA234">
        <v>9</v>
      </c>
      <c r="AB234">
        <v>152</v>
      </c>
      <c r="AC234">
        <v>300</v>
      </c>
      <c r="AD234">
        <v>-100</v>
      </c>
      <c r="AE234">
        <v>48</v>
      </c>
      <c r="AF234">
        <v>100</v>
      </c>
      <c r="AG234">
        <v>48</v>
      </c>
      <c r="AH234">
        <v>0</v>
      </c>
      <c r="AI234">
        <v>1</v>
      </c>
      <c r="AJ234">
        <v>0</v>
      </c>
      <c r="AK234">
        <v>1</v>
      </c>
      <c r="AL234">
        <v>0</v>
      </c>
      <c r="AM234">
        <v>0</v>
      </c>
      <c r="AN234">
        <v>1</v>
      </c>
      <c r="AO234">
        <v>0</v>
      </c>
      <c r="AP234">
        <v>1</v>
      </c>
      <c r="AQ234">
        <v>0</v>
      </c>
      <c r="AR234">
        <v>1</v>
      </c>
      <c r="AS234">
        <v>0</v>
      </c>
      <c r="AT234">
        <v>0</v>
      </c>
      <c r="AU234" t="b">
        <v>1</v>
      </c>
      <c r="AV234" t="b">
        <v>0</v>
      </c>
      <c r="AW234" t="b">
        <v>1</v>
      </c>
      <c r="AX234">
        <v>1</v>
      </c>
      <c r="AY234">
        <v>0</v>
      </c>
      <c r="AZ234">
        <v>1</v>
      </c>
      <c r="BA234">
        <v>0</v>
      </c>
      <c r="BB234">
        <v>1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1</v>
      </c>
      <c r="BT234">
        <v>0</v>
      </c>
      <c r="BU234">
        <v>1</v>
      </c>
      <c r="BV234">
        <v>0</v>
      </c>
      <c r="BW234">
        <v>1</v>
      </c>
      <c r="BX234">
        <v>0</v>
      </c>
      <c r="BY234">
        <v>0</v>
      </c>
      <c r="BZ234">
        <v>1</v>
      </c>
    </row>
    <row r="235" spans="1:78" x14ac:dyDescent="0.2">
      <c r="A235">
        <v>5</v>
      </c>
      <c r="B235">
        <v>938</v>
      </c>
      <c r="C235" t="s">
        <v>41</v>
      </c>
      <c r="D235">
        <v>4</v>
      </c>
      <c r="E235">
        <v>20</v>
      </c>
      <c r="F235">
        <v>3</v>
      </c>
      <c r="G235">
        <v>7</v>
      </c>
      <c r="H235" s="2">
        <v>3.37</v>
      </c>
      <c r="I235" s="1"/>
      <c r="J235">
        <v>1</v>
      </c>
      <c r="K235">
        <v>0</v>
      </c>
      <c r="L235">
        <v>0</v>
      </c>
      <c r="M235">
        <v>0</v>
      </c>
      <c r="N235">
        <v>1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1</v>
      </c>
      <c r="W235">
        <v>0</v>
      </c>
      <c r="X235">
        <v>1</v>
      </c>
      <c r="Y235">
        <v>0</v>
      </c>
      <c r="Z235">
        <v>0</v>
      </c>
      <c r="AA235">
        <v>269</v>
      </c>
      <c r="AB235">
        <v>9</v>
      </c>
      <c r="AC235">
        <v>200</v>
      </c>
      <c r="AD235">
        <v>-180</v>
      </c>
      <c r="AE235">
        <v>11</v>
      </c>
      <c r="AF235">
        <v>180</v>
      </c>
      <c r="AG235">
        <v>11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1</v>
      </c>
      <c r="AO235">
        <v>0</v>
      </c>
      <c r="AP235">
        <v>1</v>
      </c>
      <c r="AQ235">
        <v>0</v>
      </c>
      <c r="AR235">
        <v>1</v>
      </c>
      <c r="AS235">
        <v>0</v>
      </c>
      <c r="AT235">
        <v>0</v>
      </c>
      <c r="AU235" t="b">
        <v>1</v>
      </c>
      <c r="AV235" t="b">
        <v>0</v>
      </c>
      <c r="AW235" t="b">
        <v>1</v>
      </c>
      <c r="AX235">
        <v>1</v>
      </c>
      <c r="AY235">
        <v>0</v>
      </c>
      <c r="AZ235">
        <v>1</v>
      </c>
      <c r="BA235">
        <v>0</v>
      </c>
      <c r="BB235">
        <v>1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1</v>
      </c>
      <c r="BT235">
        <v>0</v>
      </c>
      <c r="BU235">
        <v>1</v>
      </c>
      <c r="BV235">
        <v>0</v>
      </c>
      <c r="BW235">
        <v>1</v>
      </c>
      <c r="BX235">
        <v>0</v>
      </c>
      <c r="BY235">
        <v>0</v>
      </c>
      <c r="BZ235">
        <v>1</v>
      </c>
    </row>
    <row r="236" spans="1:78" x14ac:dyDescent="0.2">
      <c r="A236">
        <v>5</v>
      </c>
      <c r="B236">
        <v>938</v>
      </c>
      <c r="C236" t="s">
        <v>41</v>
      </c>
      <c r="D236">
        <v>5</v>
      </c>
      <c r="E236">
        <v>100</v>
      </c>
      <c r="F236">
        <v>3</v>
      </c>
      <c r="G236">
        <v>7</v>
      </c>
      <c r="H236" s="2">
        <v>3.37</v>
      </c>
      <c r="I236" s="1"/>
      <c r="J236">
        <v>1</v>
      </c>
      <c r="K236">
        <v>0</v>
      </c>
      <c r="L236">
        <v>0</v>
      </c>
      <c r="M236">
        <v>0</v>
      </c>
      <c r="N236">
        <v>0</v>
      </c>
      <c r="O236">
        <v>1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1</v>
      </c>
      <c r="W236">
        <v>0</v>
      </c>
      <c r="X236">
        <v>1</v>
      </c>
      <c r="Y236">
        <v>0</v>
      </c>
      <c r="Z236">
        <v>0</v>
      </c>
      <c r="AA236">
        <v>250</v>
      </c>
      <c r="AB236">
        <v>269</v>
      </c>
      <c r="AC236">
        <v>20</v>
      </c>
      <c r="AD236">
        <v>80</v>
      </c>
      <c r="AE236">
        <v>-169</v>
      </c>
      <c r="AF236">
        <v>80</v>
      </c>
      <c r="AG236">
        <v>169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0</v>
      </c>
      <c r="AU236" t="b">
        <v>0</v>
      </c>
      <c r="AV236" t="b">
        <v>1</v>
      </c>
      <c r="AW236" t="b">
        <v>1</v>
      </c>
      <c r="AX236">
        <v>1</v>
      </c>
      <c r="AY236">
        <v>0</v>
      </c>
      <c r="AZ236">
        <v>1</v>
      </c>
      <c r="BA236">
        <v>0</v>
      </c>
      <c r="BB236">
        <v>1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1</v>
      </c>
      <c r="BT236">
        <v>0</v>
      </c>
      <c r="BU236">
        <v>1</v>
      </c>
      <c r="BV236">
        <v>0</v>
      </c>
      <c r="BW236">
        <v>1</v>
      </c>
      <c r="BX236">
        <v>0</v>
      </c>
      <c r="BY236">
        <v>0</v>
      </c>
      <c r="BZ236">
        <v>1</v>
      </c>
    </row>
    <row r="237" spans="1:78" x14ac:dyDescent="0.2">
      <c r="A237">
        <v>5</v>
      </c>
      <c r="B237">
        <v>938</v>
      </c>
      <c r="C237" t="s">
        <v>41</v>
      </c>
      <c r="D237">
        <v>6</v>
      </c>
      <c r="E237">
        <v>20</v>
      </c>
      <c r="F237">
        <v>3</v>
      </c>
      <c r="G237">
        <v>7</v>
      </c>
      <c r="H237" s="2">
        <v>3.37</v>
      </c>
      <c r="I237" s="1"/>
      <c r="J237">
        <v>1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1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1</v>
      </c>
      <c r="W237">
        <v>0</v>
      </c>
      <c r="X237">
        <v>1</v>
      </c>
      <c r="Y237">
        <v>0</v>
      </c>
      <c r="Z237">
        <v>0</v>
      </c>
      <c r="AA237">
        <v>19</v>
      </c>
      <c r="AB237">
        <v>250</v>
      </c>
      <c r="AC237">
        <v>100</v>
      </c>
      <c r="AD237">
        <v>-80</v>
      </c>
      <c r="AE237">
        <v>-230</v>
      </c>
      <c r="AF237">
        <v>80</v>
      </c>
      <c r="AG237">
        <v>230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0</v>
      </c>
      <c r="AU237" t="b">
        <v>0</v>
      </c>
      <c r="AV237" t="b">
        <v>0</v>
      </c>
      <c r="AW237" t="b">
        <v>0</v>
      </c>
      <c r="AX237">
        <v>0</v>
      </c>
      <c r="AY237">
        <v>0</v>
      </c>
      <c r="AZ237">
        <v>0</v>
      </c>
      <c r="BA237">
        <v>0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1</v>
      </c>
      <c r="BT237">
        <v>0</v>
      </c>
      <c r="BU237">
        <v>1</v>
      </c>
      <c r="BV237">
        <v>0</v>
      </c>
      <c r="BW237">
        <v>1</v>
      </c>
      <c r="BX237">
        <v>0</v>
      </c>
      <c r="BY237">
        <v>0</v>
      </c>
      <c r="BZ237">
        <v>1</v>
      </c>
    </row>
    <row r="238" spans="1:78" x14ac:dyDescent="0.2">
      <c r="A238">
        <v>5</v>
      </c>
      <c r="B238">
        <v>938</v>
      </c>
      <c r="C238" t="s">
        <v>41</v>
      </c>
      <c r="D238">
        <v>7</v>
      </c>
      <c r="E238">
        <v>15</v>
      </c>
      <c r="F238">
        <v>3</v>
      </c>
      <c r="G238">
        <v>7</v>
      </c>
      <c r="H238" s="2">
        <v>3.37</v>
      </c>
      <c r="I238" s="1"/>
      <c r="J238">
        <v>1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1</v>
      </c>
      <c r="R238">
        <v>0</v>
      </c>
      <c r="S238">
        <v>0</v>
      </c>
      <c r="T238">
        <v>0</v>
      </c>
      <c r="U238">
        <v>0</v>
      </c>
      <c r="V238">
        <v>1</v>
      </c>
      <c r="W238">
        <v>0</v>
      </c>
      <c r="X238">
        <v>1</v>
      </c>
      <c r="Y238">
        <v>0</v>
      </c>
      <c r="Z238">
        <v>0</v>
      </c>
      <c r="AA238">
        <v>321</v>
      </c>
      <c r="AB238">
        <v>19</v>
      </c>
      <c r="AC238">
        <v>20</v>
      </c>
      <c r="AD238">
        <v>-5</v>
      </c>
      <c r="AE238">
        <v>-4</v>
      </c>
      <c r="AF238">
        <v>5</v>
      </c>
      <c r="AG238">
        <v>4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1</v>
      </c>
      <c r="AO238">
        <v>0</v>
      </c>
      <c r="AP238">
        <v>1</v>
      </c>
      <c r="AQ238">
        <v>0</v>
      </c>
      <c r="AR238">
        <v>1</v>
      </c>
      <c r="AS238">
        <v>0</v>
      </c>
      <c r="AT238">
        <v>0</v>
      </c>
      <c r="AU238" t="b">
        <v>1</v>
      </c>
      <c r="AV238" t="b">
        <v>0</v>
      </c>
      <c r="AW238" t="b">
        <v>1</v>
      </c>
      <c r="AX238">
        <v>1</v>
      </c>
      <c r="AY238">
        <v>0</v>
      </c>
      <c r="AZ238">
        <v>1</v>
      </c>
      <c r="BA238">
        <v>0</v>
      </c>
      <c r="BB238">
        <v>1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1</v>
      </c>
      <c r="BT238">
        <v>0</v>
      </c>
      <c r="BU238">
        <v>1</v>
      </c>
      <c r="BV238">
        <v>0</v>
      </c>
      <c r="BW238">
        <v>1</v>
      </c>
      <c r="BX238">
        <v>0</v>
      </c>
      <c r="BY238">
        <v>0</v>
      </c>
      <c r="BZ238">
        <v>1</v>
      </c>
    </row>
    <row r="239" spans="1:78" x14ac:dyDescent="0.2">
      <c r="A239">
        <v>5</v>
      </c>
      <c r="B239">
        <v>938</v>
      </c>
      <c r="C239" t="s">
        <v>41</v>
      </c>
      <c r="D239">
        <v>8</v>
      </c>
      <c r="E239">
        <v>100</v>
      </c>
      <c r="F239">
        <v>3</v>
      </c>
      <c r="G239">
        <v>7</v>
      </c>
      <c r="H239" s="2">
        <v>3.37</v>
      </c>
      <c r="I239" s="1"/>
      <c r="J239">
        <v>1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1</v>
      </c>
      <c r="S239">
        <v>0</v>
      </c>
      <c r="T239">
        <v>0</v>
      </c>
      <c r="U239">
        <v>0</v>
      </c>
      <c r="V239">
        <v>1</v>
      </c>
      <c r="W239">
        <v>0</v>
      </c>
      <c r="X239">
        <v>1</v>
      </c>
      <c r="Y239">
        <v>0</v>
      </c>
      <c r="Z239">
        <v>0</v>
      </c>
      <c r="AA239">
        <v>414</v>
      </c>
      <c r="AB239">
        <v>321</v>
      </c>
      <c r="AC239">
        <v>15</v>
      </c>
      <c r="AD239">
        <v>85</v>
      </c>
      <c r="AE239">
        <v>-221</v>
      </c>
      <c r="AF239">
        <v>85</v>
      </c>
      <c r="AG239">
        <v>221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 t="b">
        <v>0</v>
      </c>
      <c r="AV239" t="b">
        <v>1</v>
      </c>
      <c r="AW239" t="b">
        <v>1</v>
      </c>
      <c r="AX239">
        <v>1</v>
      </c>
      <c r="AY239">
        <v>0</v>
      </c>
      <c r="AZ239">
        <v>1</v>
      </c>
      <c r="BA239">
        <v>0</v>
      </c>
      <c r="BB239">
        <v>1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1</v>
      </c>
      <c r="BT239">
        <v>0</v>
      </c>
      <c r="BU239">
        <v>1</v>
      </c>
      <c r="BV239">
        <v>0</v>
      </c>
      <c r="BW239">
        <v>1</v>
      </c>
      <c r="BX239">
        <v>0</v>
      </c>
      <c r="BY239">
        <v>0</v>
      </c>
      <c r="BZ239">
        <v>1</v>
      </c>
    </row>
    <row r="240" spans="1:78" x14ac:dyDescent="0.2">
      <c r="A240">
        <v>5</v>
      </c>
      <c r="B240">
        <v>939</v>
      </c>
      <c r="C240" t="s">
        <v>42</v>
      </c>
      <c r="D240">
        <v>2</v>
      </c>
      <c r="E240">
        <v>120</v>
      </c>
      <c r="F240">
        <v>3</v>
      </c>
      <c r="G240">
        <v>6</v>
      </c>
      <c r="H240" s="2">
        <v>1.1599999999999999</v>
      </c>
      <c r="I240" s="1"/>
      <c r="J240">
        <v>1</v>
      </c>
      <c r="K240">
        <v>0</v>
      </c>
      <c r="L240">
        <v>1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1</v>
      </c>
      <c r="T240">
        <v>1</v>
      </c>
      <c r="U240">
        <v>0</v>
      </c>
      <c r="V240">
        <v>1</v>
      </c>
      <c r="W240">
        <v>0</v>
      </c>
      <c r="X240">
        <v>1</v>
      </c>
      <c r="Y240">
        <v>0</v>
      </c>
      <c r="Z240">
        <v>0</v>
      </c>
      <c r="AA240">
        <v>152</v>
      </c>
      <c r="AB240">
        <v>423</v>
      </c>
      <c r="AC240">
        <v>100</v>
      </c>
      <c r="AD240">
        <v>20</v>
      </c>
      <c r="AE240">
        <v>-303</v>
      </c>
      <c r="AF240">
        <v>20</v>
      </c>
      <c r="AG240">
        <v>303</v>
      </c>
      <c r="AH240">
        <v>0</v>
      </c>
      <c r="AI240">
        <v>1</v>
      </c>
      <c r="AJ240">
        <v>0</v>
      </c>
      <c r="AK240">
        <v>1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  <c r="AS240">
        <v>0</v>
      </c>
      <c r="AT240">
        <v>0</v>
      </c>
      <c r="AU240" t="b">
        <v>0</v>
      </c>
      <c r="AV240" t="b">
        <v>1</v>
      </c>
      <c r="AW240" t="b">
        <v>1</v>
      </c>
      <c r="AX240">
        <v>1</v>
      </c>
      <c r="AY240">
        <v>0</v>
      </c>
      <c r="AZ240">
        <v>1</v>
      </c>
      <c r="BA240">
        <v>0</v>
      </c>
      <c r="BB240">
        <v>1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1</v>
      </c>
      <c r="BT240">
        <v>0</v>
      </c>
      <c r="BU240">
        <v>1</v>
      </c>
      <c r="BV240">
        <v>0</v>
      </c>
      <c r="BW240">
        <v>1</v>
      </c>
      <c r="BX240">
        <v>0</v>
      </c>
      <c r="BY240">
        <v>0</v>
      </c>
      <c r="BZ240">
        <v>1</v>
      </c>
    </row>
    <row r="241" spans="1:78" x14ac:dyDescent="0.2">
      <c r="A241">
        <v>5</v>
      </c>
      <c r="B241">
        <v>939</v>
      </c>
      <c r="C241" t="s">
        <v>42</v>
      </c>
      <c r="D241">
        <v>3</v>
      </c>
      <c r="E241">
        <v>125</v>
      </c>
      <c r="F241">
        <v>3</v>
      </c>
      <c r="G241">
        <v>6</v>
      </c>
      <c r="H241" s="2">
        <v>1.1599999999999999</v>
      </c>
      <c r="I241" s="1"/>
      <c r="J241">
        <v>1</v>
      </c>
      <c r="K241">
        <v>0</v>
      </c>
      <c r="L241">
        <v>0</v>
      </c>
      <c r="M241">
        <v>1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1</v>
      </c>
      <c r="T241">
        <v>1</v>
      </c>
      <c r="U241">
        <v>0</v>
      </c>
      <c r="V241">
        <v>1</v>
      </c>
      <c r="W241">
        <v>0</v>
      </c>
      <c r="X241">
        <v>1</v>
      </c>
      <c r="Y241">
        <v>0</v>
      </c>
      <c r="Z241">
        <v>0</v>
      </c>
      <c r="AA241">
        <v>9</v>
      </c>
      <c r="AB241">
        <v>152</v>
      </c>
      <c r="AC241">
        <v>120</v>
      </c>
      <c r="AD241">
        <v>5</v>
      </c>
      <c r="AE241">
        <v>-27</v>
      </c>
      <c r="AF241">
        <v>5</v>
      </c>
      <c r="AG241">
        <v>27</v>
      </c>
      <c r="AH241">
        <v>0</v>
      </c>
      <c r="AI241">
        <v>1</v>
      </c>
      <c r="AJ241">
        <v>0</v>
      </c>
      <c r="AK241">
        <v>1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0</v>
      </c>
      <c r="AU241" t="b">
        <v>0</v>
      </c>
      <c r="AV241" t="b">
        <v>1</v>
      </c>
      <c r="AW241" t="b">
        <v>1</v>
      </c>
      <c r="AX241">
        <v>1</v>
      </c>
      <c r="AY241">
        <v>0</v>
      </c>
      <c r="AZ241">
        <v>1</v>
      </c>
      <c r="BA241">
        <v>0</v>
      </c>
      <c r="BB241">
        <v>1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1</v>
      </c>
      <c r="BT241">
        <v>0</v>
      </c>
      <c r="BU241">
        <v>1</v>
      </c>
      <c r="BV241">
        <v>0</v>
      </c>
      <c r="BW241">
        <v>1</v>
      </c>
      <c r="BX241">
        <v>0</v>
      </c>
      <c r="BY241">
        <v>0</v>
      </c>
      <c r="BZ241">
        <v>1</v>
      </c>
    </row>
    <row r="242" spans="1:78" x14ac:dyDescent="0.2">
      <c r="A242">
        <v>5</v>
      </c>
      <c r="B242">
        <v>939</v>
      </c>
      <c r="C242" t="s">
        <v>42</v>
      </c>
      <c r="D242">
        <v>4</v>
      </c>
      <c r="E242">
        <v>200</v>
      </c>
      <c r="F242">
        <v>3</v>
      </c>
      <c r="G242">
        <v>6</v>
      </c>
      <c r="H242" s="2">
        <v>1.1599999999999999</v>
      </c>
      <c r="I242" s="1"/>
      <c r="J242">
        <v>1</v>
      </c>
      <c r="K242">
        <v>0</v>
      </c>
      <c r="L242">
        <v>0</v>
      </c>
      <c r="M242">
        <v>0</v>
      </c>
      <c r="N242">
        <v>1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1</v>
      </c>
      <c r="W242">
        <v>0</v>
      </c>
      <c r="X242">
        <v>1</v>
      </c>
      <c r="Y242">
        <v>0</v>
      </c>
      <c r="Z242">
        <v>0</v>
      </c>
      <c r="AA242">
        <v>269</v>
      </c>
      <c r="AB242">
        <v>9</v>
      </c>
      <c r="AC242">
        <v>125</v>
      </c>
      <c r="AD242">
        <v>75</v>
      </c>
      <c r="AE242">
        <v>191</v>
      </c>
      <c r="AF242">
        <v>75</v>
      </c>
      <c r="AG242">
        <v>191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1</v>
      </c>
      <c r="AO242">
        <v>0</v>
      </c>
      <c r="AP242">
        <v>1</v>
      </c>
      <c r="AQ242">
        <v>0</v>
      </c>
      <c r="AR242">
        <v>1</v>
      </c>
      <c r="AS242">
        <v>0</v>
      </c>
      <c r="AT242">
        <v>0</v>
      </c>
      <c r="AU242" t="b">
        <v>0</v>
      </c>
      <c r="AV242" t="b">
        <v>0</v>
      </c>
      <c r="AW242" t="b">
        <v>0</v>
      </c>
      <c r="AX242">
        <v>0</v>
      </c>
      <c r="AY242">
        <v>0</v>
      </c>
      <c r="AZ242">
        <v>0</v>
      </c>
      <c r="BA242">
        <v>0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1</v>
      </c>
      <c r="BT242">
        <v>0</v>
      </c>
      <c r="BU242">
        <v>1</v>
      </c>
      <c r="BV242">
        <v>0</v>
      </c>
      <c r="BW242">
        <v>1</v>
      </c>
      <c r="BX242">
        <v>0</v>
      </c>
      <c r="BY242">
        <v>0</v>
      </c>
      <c r="BZ242">
        <v>1</v>
      </c>
    </row>
    <row r="243" spans="1:78" x14ac:dyDescent="0.2">
      <c r="A243">
        <v>5</v>
      </c>
      <c r="B243">
        <v>939</v>
      </c>
      <c r="C243" t="s">
        <v>42</v>
      </c>
      <c r="D243">
        <v>5</v>
      </c>
      <c r="E243">
        <v>210</v>
      </c>
      <c r="F243">
        <v>3</v>
      </c>
      <c r="G243">
        <v>6</v>
      </c>
      <c r="H243" s="2">
        <v>1.1599999999999999</v>
      </c>
      <c r="I243" s="1"/>
      <c r="J243">
        <v>1</v>
      </c>
      <c r="K243">
        <v>0</v>
      </c>
      <c r="L243">
        <v>0</v>
      </c>
      <c r="M243">
        <v>0</v>
      </c>
      <c r="N243">
        <v>0</v>
      </c>
      <c r="O243">
        <v>1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1</v>
      </c>
      <c r="W243">
        <v>0</v>
      </c>
      <c r="X243">
        <v>1</v>
      </c>
      <c r="Y243">
        <v>0</v>
      </c>
      <c r="Z243">
        <v>0</v>
      </c>
      <c r="AA243">
        <v>250</v>
      </c>
      <c r="AB243">
        <v>269</v>
      </c>
      <c r="AC243">
        <v>200</v>
      </c>
      <c r="AD243">
        <v>10</v>
      </c>
      <c r="AE243">
        <v>-59</v>
      </c>
      <c r="AF243">
        <v>10</v>
      </c>
      <c r="AG243">
        <v>59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 t="b">
        <v>0</v>
      </c>
      <c r="AV243" t="b">
        <v>1</v>
      </c>
      <c r="AW243" t="b">
        <v>1</v>
      </c>
      <c r="AX243">
        <v>1</v>
      </c>
      <c r="AY243">
        <v>0</v>
      </c>
      <c r="AZ243">
        <v>1</v>
      </c>
      <c r="BA243">
        <v>0</v>
      </c>
      <c r="BB243">
        <v>1</v>
      </c>
      <c r="BC243">
        <v>0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0</v>
      </c>
      <c r="BR243">
        <v>0</v>
      </c>
      <c r="BS243">
        <v>1</v>
      </c>
      <c r="BT243">
        <v>0</v>
      </c>
      <c r="BU243">
        <v>1</v>
      </c>
      <c r="BV243">
        <v>0</v>
      </c>
      <c r="BW243">
        <v>1</v>
      </c>
      <c r="BX243">
        <v>0</v>
      </c>
      <c r="BY243">
        <v>0</v>
      </c>
      <c r="BZ243">
        <v>1</v>
      </c>
    </row>
    <row r="244" spans="1:78" x14ac:dyDescent="0.2">
      <c r="A244">
        <v>5</v>
      </c>
      <c r="B244">
        <v>939</v>
      </c>
      <c r="C244" t="s">
        <v>42</v>
      </c>
      <c r="D244">
        <v>6</v>
      </c>
      <c r="E244">
        <v>230</v>
      </c>
      <c r="F244">
        <v>3</v>
      </c>
      <c r="G244">
        <v>6</v>
      </c>
      <c r="H244" s="2">
        <v>1.1599999999999999</v>
      </c>
      <c r="I244" s="1"/>
      <c r="J244">
        <v>1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1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1</v>
      </c>
      <c r="W244">
        <v>0</v>
      </c>
      <c r="X244">
        <v>1</v>
      </c>
      <c r="Y244">
        <v>0</v>
      </c>
      <c r="Z244">
        <v>0</v>
      </c>
      <c r="AA244">
        <v>19</v>
      </c>
      <c r="AB244">
        <v>250</v>
      </c>
      <c r="AC244">
        <v>210</v>
      </c>
      <c r="AD244">
        <v>20</v>
      </c>
      <c r="AE244">
        <v>-20</v>
      </c>
      <c r="AF244">
        <v>20</v>
      </c>
      <c r="AG244">
        <v>20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  <c r="AU244" t="b">
        <v>0</v>
      </c>
      <c r="AV244" t="b">
        <v>1</v>
      </c>
      <c r="AW244" t="b">
        <v>1</v>
      </c>
      <c r="AX244">
        <v>1</v>
      </c>
      <c r="AY244">
        <v>0</v>
      </c>
      <c r="AZ244">
        <v>1</v>
      </c>
      <c r="BA244">
        <v>0</v>
      </c>
      <c r="BB244">
        <v>1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1</v>
      </c>
      <c r="BT244">
        <v>0</v>
      </c>
      <c r="BU244">
        <v>1</v>
      </c>
      <c r="BV244">
        <v>0</v>
      </c>
      <c r="BW244">
        <v>1</v>
      </c>
      <c r="BX244">
        <v>0</v>
      </c>
      <c r="BY244">
        <v>0</v>
      </c>
      <c r="BZ244">
        <v>1</v>
      </c>
    </row>
    <row r="245" spans="1:78" x14ac:dyDescent="0.2">
      <c r="A245">
        <v>5</v>
      </c>
      <c r="B245">
        <v>939</v>
      </c>
      <c r="C245" t="s">
        <v>42</v>
      </c>
      <c r="D245">
        <v>7</v>
      </c>
      <c r="E245">
        <v>235</v>
      </c>
      <c r="F245">
        <v>3</v>
      </c>
      <c r="G245">
        <v>6</v>
      </c>
      <c r="H245" s="2">
        <v>1.1599999999999999</v>
      </c>
      <c r="I245" s="1"/>
      <c r="J245">
        <v>1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1</v>
      </c>
      <c r="R245">
        <v>0</v>
      </c>
      <c r="S245">
        <v>0</v>
      </c>
      <c r="T245">
        <v>0</v>
      </c>
      <c r="U245">
        <v>0</v>
      </c>
      <c r="V245">
        <v>1</v>
      </c>
      <c r="W245">
        <v>0</v>
      </c>
      <c r="X245">
        <v>1</v>
      </c>
      <c r="Y245">
        <v>0</v>
      </c>
      <c r="Z245">
        <v>0</v>
      </c>
      <c r="AA245">
        <v>321</v>
      </c>
      <c r="AB245">
        <v>19</v>
      </c>
      <c r="AC245">
        <v>230</v>
      </c>
      <c r="AD245">
        <v>5</v>
      </c>
      <c r="AE245">
        <v>216</v>
      </c>
      <c r="AF245">
        <v>5</v>
      </c>
      <c r="AG245">
        <v>216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1</v>
      </c>
      <c r="AO245">
        <v>0</v>
      </c>
      <c r="AP245">
        <v>1</v>
      </c>
      <c r="AQ245">
        <v>0</v>
      </c>
      <c r="AR245">
        <v>1</v>
      </c>
      <c r="AS245">
        <v>0</v>
      </c>
      <c r="AT245">
        <v>0</v>
      </c>
      <c r="AU245" t="b">
        <v>0</v>
      </c>
      <c r="AV245" t="b">
        <v>0</v>
      </c>
      <c r="AW245" t="b">
        <v>0</v>
      </c>
      <c r="AX245">
        <v>0</v>
      </c>
      <c r="AY245">
        <v>0</v>
      </c>
      <c r="AZ245">
        <v>0</v>
      </c>
      <c r="BA245">
        <v>0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1</v>
      </c>
      <c r="BT245">
        <v>0</v>
      </c>
      <c r="BU245">
        <v>1</v>
      </c>
      <c r="BV245">
        <v>0</v>
      </c>
      <c r="BW245">
        <v>1</v>
      </c>
      <c r="BX245">
        <v>0</v>
      </c>
      <c r="BY245">
        <v>0</v>
      </c>
      <c r="BZ245">
        <v>1</v>
      </c>
    </row>
    <row r="246" spans="1:78" x14ac:dyDescent="0.2">
      <c r="A246">
        <v>5</v>
      </c>
      <c r="B246">
        <v>939</v>
      </c>
      <c r="C246" t="s">
        <v>42</v>
      </c>
      <c r="D246">
        <v>8</v>
      </c>
      <c r="E246">
        <v>250</v>
      </c>
      <c r="F246">
        <v>3</v>
      </c>
      <c r="G246">
        <v>6</v>
      </c>
      <c r="H246" s="2">
        <v>1.1599999999999999</v>
      </c>
      <c r="I246" s="1"/>
      <c r="J246">
        <v>1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1</v>
      </c>
      <c r="S246">
        <v>0</v>
      </c>
      <c r="T246">
        <v>0</v>
      </c>
      <c r="U246">
        <v>0</v>
      </c>
      <c r="V246">
        <v>1</v>
      </c>
      <c r="W246">
        <v>0</v>
      </c>
      <c r="X246">
        <v>1</v>
      </c>
      <c r="Y246">
        <v>0</v>
      </c>
      <c r="Z246">
        <v>0</v>
      </c>
      <c r="AA246">
        <v>414</v>
      </c>
      <c r="AB246">
        <v>321</v>
      </c>
      <c r="AC246">
        <v>235</v>
      </c>
      <c r="AD246">
        <v>15</v>
      </c>
      <c r="AE246">
        <v>-71</v>
      </c>
      <c r="AF246">
        <v>15</v>
      </c>
      <c r="AG246">
        <v>71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0</v>
      </c>
      <c r="AU246" t="b">
        <v>0</v>
      </c>
      <c r="AV246" t="b">
        <v>1</v>
      </c>
      <c r="AW246" t="b">
        <v>1</v>
      </c>
      <c r="AX246">
        <v>1</v>
      </c>
      <c r="AY246">
        <v>0</v>
      </c>
      <c r="AZ246">
        <v>1</v>
      </c>
      <c r="BA246">
        <v>0</v>
      </c>
      <c r="BB246">
        <v>1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1</v>
      </c>
      <c r="BT246">
        <v>0</v>
      </c>
      <c r="BU246">
        <v>1</v>
      </c>
      <c r="BV246">
        <v>0</v>
      </c>
      <c r="BW246">
        <v>1</v>
      </c>
      <c r="BX246">
        <v>0</v>
      </c>
      <c r="BY246">
        <v>0</v>
      </c>
      <c r="BZ246">
        <v>1</v>
      </c>
    </row>
    <row r="247" spans="1:78" x14ac:dyDescent="0.2">
      <c r="A247">
        <v>5</v>
      </c>
      <c r="B247">
        <v>941</v>
      </c>
      <c r="C247" t="s">
        <v>43</v>
      </c>
      <c r="D247">
        <v>2</v>
      </c>
      <c r="E247">
        <v>350</v>
      </c>
      <c r="F247">
        <v>4</v>
      </c>
      <c r="G247">
        <v>10</v>
      </c>
      <c r="H247" s="2">
        <v>2.06</v>
      </c>
      <c r="I247" s="1"/>
      <c r="J247">
        <v>0</v>
      </c>
      <c r="K247">
        <v>0</v>
      </c>
      <c r="L247">
        <v>1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1</v>
      </c>
      <c r="T247">
        <v>1</v>
      </c>
      <c r="U247">
        <v>0</v>
      </c>
      <c r="V247">
        <v>1</v>
      </c>
      <c r="W247">
        <v>0</v>
      </c>
      <c r="X247">
        <v>1</v>
      </c>
      <c r="Y247">
        <v>0</v>
      </c>
      <c r="Z247">
        <v>0</v>
      </c>
      <c r="AA247">
        <v>152</v>
      </c>
      <c r="AB247">
        <v>423</v>
      </c>
      <c r="AC247">
        <v>250</v>
      </c>
      <c r="AD247">
        <v>100</v>
      </c>
      <c r="AE247">
        <v>-73</v>
      </c>
      <c r="AF247">
        <v>100</v>
      </c>
      <c r="AG247">
        <v>73</v>
      </c>
      <c r="AH247">
        <v>0</v>
      </c>
      <c r="AI247">
        <v>1</v>
      </c>
      <c r="AJ247">
        <v>0</v>
      </c>
      <c r="AK247">
        <v>1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  <c r="AU247" t="b">
        <v>0</v>
      </c>
      <c r="AV247" t="b">
        <v>1</v>
      </c>
      <c r="AW247" t="b">
        <v>1</v>
      </c>
      <c r="AX247">
        <v>1</v>
      </c>
      <c r="AY247">
        <v>0</v>
      </c>
      <c r="AZ247">
        <v>1</v>
      </c>
      <c r="BA247">
        <v>0</v>
      </c>
      <c r="BB247">
        <v>1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0</v>
      </c>
      <c r="BQ247">
        <v>0</v>
      </c>
      <c r="BR247">
        <v>0</v>
      </c>
      <c r="BS247">
        <v>1</v>
      </c>
      <c r="BT247">
        <v>0</v>
      </c>
      <c r="BU247">
        <v>1</v>
      </c>
      <c r="BV247">
        <v>0</v>
      </c>
      <c r="BW247">
        <v>1</v>
      </c>
      <c r="BX247">
        <v>0</v>
      </c>
      <c r="BY247">
        <v>0</v>
      </c>
      <c r="BZ247">
        <v>1</v>
      </c>
    </row>
    <row r="248" spans="1:78" x14ac:dyDescent="0.2">
      <c r="A248">
        <v>5</v>
      </c>
      <c r="B248">
        <v>941</v>
      </c>
      <c r="C248" t="s">
        <v>43</v>
      </c>
      <c r="D248">
        <v>3</v>
      </c>
      <c r="E248">
        <v>300</v>
      </c>
      <c r="F248">
        <v>4</v>
      </c>
      <c r="G248">
        <v>10</v>
      </c>
      <c r="H248" s="2">
        <v>2.06</v>
      </c>
      <c r="I248" s="1"/>
      <c r="J248">
        <v>0</v>
      </c>
      <c r="K248">
        <v>0</v>
      </c>
      <c r="L248">
        <v>0</v>
      </c>
      <c r="M248">
        <v>1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1</v>
      </c>
      <c r="T248">
        <v>1</v>
      </c>
      <c r="U248">
        <v>0</v>
      </c>
      <c r="V248">
        <v>1</v>
      </c>
      <c r="W248">
        <v>0</v>
      </c>
      <c r="X248">
        <v>1</v>
      </c>
      <c r="Y248">
        <v>0</v>
      </c>
      <c r="Z248">
        <v>0</v>
      </c>
      <c r="AA248">
        <v>9</v>
      </c>
      <c r="AB248">
        <v>152</v>
      </c>
      <c r="AC248">
        <v>350</v>
      </c>
      <c r="AD248">
        <v>-50</v>
      </c>
      <c r="AE248">
        <v>148</v>
      </c>
      <c r="AF248">
        <v>50</v>
      </c>
      <c r="AG248">
        <v>148</v>
      </c>
      <c r="AH248">
        <v>0</v>
      </c>
      <c r="AI248">
        <v>1</v>
      </c>
      <c r="AJ248">
        <v>0</v>
      </c>
      <c r="AK248">
        <v>1</v>
      </c>
      <c r="AL248">
        <v>0</v>
      </c>
      <c r="AM248">
        <v>0</v>
      </c>
      <c r="AN248">
        <v>1</v>
      </c>
      <c r="AO248">
        <v>0</v>
      </c>
      <c r="AP248">
        <v>1</v>
      </c>
      <c r="AQ248">
        <v>0</v>
      </c>
      <c r="AR248">
        <v>1</v>
      </c>
      <c r="AS248">
        <v>0</v>
      </c>
      <c r="AT248">
        <v>0</v>
      </c>
      <c r="AU248" t="b">
        <v>1</v>
      </c>
      <c r="AV248" t="b">
        <v>0</v>
      </c>
      <c r="AW248" t="b">
        <v>1</v>
      </c>
      <c r="AX248">
        <v>1</v>
      </c>
      <c r="AY248">
        <v>0</v>
      </c>
      <c r="AZ248">
        <v>1</v>
      </c>
      <c r="BA248">
        <v>0</v>
      </c>
      <c r="BB248">
        <v>1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0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0</v>
      </c>
      <c r="BR248">
        <v>0</v>
      </c>
      <c r="BS248">
        <v>1</v>
      </c>
      <c r="BT248">
        <v>0</v>
      </c>
      <c r="BU248">
        <v>1</v>
      </c>
      <c r="BV248">
        <v>0</v>
      </c>
      <c r="BW248">
        <v>1</v>
      </c>
      <c r="BX248">
        <v>0</v>
      </c>
      <c r="BY248">
        <v>0</v>
      </c>
      <c r="BZ248">
        <v>1</v>
      </c>
    </row>
    <row r="249" spans="1:78" x14ac:dyDescent="0.2">
      <c r="A249">
        <v>5</v>
      </c>
      <c r="B249">
        <v>941</v>
      </c>
      <c r="C249" t="s">
        <v>43</v>
      </c>
      <c r="D249">
        <v>4</v>
      </c>
      <c r="E249">
        <v>200</v>
      </c>
      <c r="F249">
        <v>4</v>
      </c>
      <c r="G249">
        <v>10</v>
      </c>
      <c r="H249" s="2">
        <v>2.06</v>
      </c>
      <c r="I249" s="1"/>
      <c r="J249">
        <v>0</v>
      </c>
      <c r="K249">
        <v>0</v>
      </c>
      <c r="L249">
        <v>0</v>
      </c>
      <c r="M249">
        <v>0</v>
      </c>
      <c r="N249">
        <v>1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1</v>
      </c>
      <c r="W249">
        <v>0</v>
      </c>
      <c r="X249">
        <v>1</v>
      </c>
      <c r="Y249">
        <v>0</v>
      </c>
      <c r="Z249">
        <v>0</v>
      </c>
      <c r="AA249">
        <v>269</v>
      </c>
      <c r="AB249">
        <v>9</v>
      </c>
      <c r="AC249">
        <v>300</v>
      </c>
      <c r="AD249">
        <v>-100</v>
      </c>
      <c r="AE249">
        <v>191</v>
      </c>
      <c r="AF249">
        <v>100</v>
      </c>
      <c r="AG249">
        <v>191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1</v>
      </c>
      <c r="AO249">
        <v>0</v>
      </c>
      <c r="AP249">
        <v>1</v>
      </c>
      <c r="AQ249">
        <v>0</v>
      </c>
      <c r="AR249">
        <v>1</v>
      </c>
      <c r="AS249">
        <v>0</v>
      </c>
      <c r="AT249">
        <v>0</v>
      </c>
      <c r="AU249" t="b">
        <v>1</v>
      </c>
      <c r="AV249" t="b">
        <v>0</v>
      </c>
      <c r="AW249" t="b">
        <v>1</v>
      </c>
      <c r="AX249">
        <v>1</v>
      </c>
      <c r="AY249">
        <v>0</v>
      </c>
      <c r="AZ249">
        <v>1</v>
      </c>
      <c r="BA249">
        <v>0</v>
      </c>
      <c r="BB249">
        <v>1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0</v>
      </c>
      <c r="BR249">
        <v>0</v>
      </c>
      <c r="BS249">
        <v>1</v>
      </c>
      <c r="BT249">
        <v>0</v>
      </c>
      <c r="BU249">
        <v>1</v>
      </c>
      <c r="BV249">
        <v>0</v>
      </c>
      <c r="BW249">
        <v>1</v>
      </c>
      <c r="BX249">
        <v>0</v>
      </c>
      <c r="BY249">
        <v>0</v>
      </c>
      <c r="BZ249">
        <v>1</v>
      </c>
    </row>
    <row r="250" spans="1:78" x14ac:dyDescent="0.2">
      <c r="A250">
        <v>5</v>
      </c>
      <c r="B250">
        <v>941</v>
      </c>
      <c r="C250" t="s">
        <v>43</v>
      </c>
      <c r="D250">
        <v>5</v>
      </c>
      <c r="E250">
        <v>250</v>
      </c>
      <c r="F250">
        <v>4</v>
      </c>
      <c r="G250">
        <v>10</v>
      </c>
      <c r="H250" s="2">
        <v>2.06</v>
      </c>
      <c r="I250" s="1"/>
      <c r="J250">
        <v>0</v>
      </c>
      <c r="K250">
        <v>0</v>
      </c>
      <c r="L250">
        <v>0</v>
      </c>
      <c r="M250">
        <v>0</v>
      </c>
      <c r="N250">
        <v>0</v>
      </c>
      <c r="O250">
        <v>1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1</v>
      </c>
      <c r="W250">
        <v>0</v>
      </c>
      <c r="X250">
        <v>1</v>
      </c>
      <c r="Y250">
        <v>0</v>
      </c>
      <c r="Z250">
        <v>0</v>
      </c>
      <c r="AA250">
        <v>250</v>
      </c>
      <c r="AB250">
        <v>269</v>
      </c>
      <c r="AC250">
        <v>200</v>
      </c>
      <c r="AD250">
        <v>50</v>
      </c>
      <c r="AE250">
        <v>-19</v>
      </c>
      <c r="AF250">
        <v>50</v>
      </c>
      <c r="AG250">
        <v>19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 t="b">
        <v>0</v>
      </c>
      <c r="AV250" t="b">
        <v>1</v>
      </c>
      <c r="AW250" t="b">
        <v>1</v>
      </c>
      <c r="AX250">
        <v>1</v>
      </c>
      <c r="AY250">
        <v>0</v>
      </c>
      <c r="AZ250">
        <v>1</v>
      </c>
      <c r="BA250">
        <v>0</v>
      </c>
      <c r="BB250">
        <v>1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1</v>
      </c>
      <c r="BT250">
        <v>0</v>
      </c>
      <c r="BU250">
        <v>1</v>
      </c>
      <c r="BV250">
        <v>0</v>
      </c>
      <c r="BW250">
        <v>1</v>
      </c>
      <c r="BX250">
        <v>0</v>
      </c>
      <c r="BY250">
        <v>0</v>
      </c>
      <c r="BZ250">
        <v>1</v>
      </c>
    </row>
    <row r="251" spans="1:78" x14ac:dyDescent="0.2">
      <c r="A251">
        <v>5</v>
      </c>
      <c r="B251">
        <v>941</v>
      </c>
      <c r="C251" t="s">
        <v>43</v>
      </c>
      <c r="D251">
        <v>6</v>
      </c>
      <c r="E251">
        <v>250</v>
      </c>
      <c r="F251">
        <v>4</v>
      </c>
      <c r="G251">
        <v>10</v>
      </c>
      <c r="H251" s="2">
        <v>2.06</v>
      </c>
      <c r="I251" s="1"/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1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1</v>
      </c>
      <c r="W251">
        <v>0</v>
      </c>
      <c r="X251">
        <v>1</v>
      </c>
      <c r="Y251">
        <v>0</v>
      </c>
      <c r="Z251">
        <v>0</v>
      </c>
      <c r="AA251">
        <v>19</v>
      </c>
      <c r="AB251">
        <v>250</v>
      </c>
      <c r="AC251">
        <v>250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 t="b">
        <v>0</v>
      </c>
      <c r="AV251" t="b">
        <v>0</v>
      </c>
      <c r="AW251" t="b">
        <v>0</v>
      </c>
      <c r="AX251">
        <v>0</v>
      </c>
      <c r="AY251">
        <v>0</v>
      </c>
      <c r="AZ251">
        <v>0</v>
      </c>
      <c r="BA251">
        <v>0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0</v>
      </c>
      <c r="BQ251">
        <v>0</v>
      </c>
      <c r="BR251">
        <v>0</v>
      </c>
      <c r="BS251">
        <v>1</v>
      </c>
      <c r="BT251">
        <v>0</v>
      </c>
      <c r="BU251">
        <v>1</v>
      </c>
      <c r="BV251">
        <v>0</v>
      </c>
      <c r="BW251">
        <v>1</v>
      </c>
      <c r="BX251">
        <v>0</v>
      </c>
      <c r="BY251">
        <v>0</v>
      </c>
      <c r="BZ251">
        <v>1</v>
      </c>
    </row>
    <row r="252" spans="1:78" x14ac:dyDescent="0.2">
      <c r="A252">
        <v>5</v>
      </c>
      <c r="B252">
        <v>941</v>
      </c>
      <c r="C252" t="s">
        <v>43</v>
      </c>
      <c r="D252">
        <v>7</v>
      </c>
      <c r="E252">
        <v>200</v>
      </c>
      <c r="F252">
        <v>4</v>
      </c>
      <c r="G252">
        <v>10</v>
      </c>
      <c r="H252" s="2">
        <v>2.06</v>
      </c>
      <c r="I252" s="1"/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1</v>
      </c>
      <c r="R252">
        <v>0</v>
      </c>
      <c r="S252">
        <v>0</v>
      </c>
      <c r="T252">
        <v>0</v>
      </c>
      <c r="U252">
        <v>0</v>
      </c>
      <c r="V252">
        <v>1</v>
      </c>
      <c r="W252">
        <v>0</v>
      </c>
      <c r="X252">
        <v>1</v>
      </c>
      <c r="Y252">
        <v>0</v>
      </c>
      <c r="Z252">
        <v>0</v>
      </c>
      <c r="AA252">
        <v>321</v>
      </c>
      <c r="AB252">
        <v>19</v>
      </c>
      <c r="AC252">
        <v>250</v>
      </c>
      <c r="AD252">
        <v>-50</v>
      </c>
      <c r="AE252">
        <v>181</v>
      </c>
      <c r="AF252">
        <v>50</v>
      </c>
      <c r="AG252">
        <v>181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1</v>
      </c>
      <c r="AO252">
        <v>0</v>
      </c>
      <c r="AP252">
        <v>1</v>
      </c>
      <c r="AQ252">
        <v>0</v>
      </c>
      <c r="AR252">
        <v>1</v>
      </c>
      <c r="AS252">
        <v>0</v>
      </c>
      <c r="AT252">
        <v>0</v>
      </c>
      <c r="AU252" t="b">
        <v>1</v>
      </c>
      <c r="AV252" t="b">
        <v>0</v>
      </c>
      <c r="AW252" t="b">
        <v>1</v>
      </c>
      <c r="AX252">
        <v>1</v>
      </c>
      <c r="AY252">
        <v>0</v>
      </c>
      <c r="AZ252">
        <v>1</v>
      </c>
      <c r="BA252">
        <v>0</v>
      </c>
      <c r="BB252">
        <v>1</v>
      </c>
      <c r="BC252">
        <v>0</v>
      </c>
      <c r="BD252">
        <v>0</v>
      </c>
      <c r="BE252">
        <v>0</v>
      </c>
      <c r="BF252">
        <v>0</v>
      </c>
      <c r="BG252">
        <v>0</v>
      </c>
      <c r="BH252">
        <v>0</v>
      </c>
      <c r="BI252">
        <v>0</v>
      </c>
      <c r="BJ252">
        <v>0</v>
      </c>
      <c r="BK252">
        <v>0</v>
      </c>
      <c r="BL252">
        <v>0</v>
      </c>
      <c r="BM252">
        <v>0</v>
      </c>
      <c r="BN252">
        <v>0</v>
      </c>
      <c r="BO252">
        <v>0</v>
      </c>
      <c r="BP252">
        <v>0</v>
      </c>
      <c r="BQ252">
        <v>0</v>
      </c>
      <c r="BR252">
        <v>0</v>
      </c>
      <c r="BS252">
        <v>1</v>
      </c>
      <c r="BT252">
        <v>0</v>
      </c>
      <c r="BU252">
        <v>1</v>
      </c>
      <c r="BV252">
        <v>0</v>
      </c>
      <c r="BW252">
        <v>1</v>
      </c>
      <c r="BX252">
        <v>0</v>
      </c>
      <c r="BY252">
        <v>0</v>
      </c>
      <c r="BZ252">
        <v>1</v>
      </c>
    </row>
    <row r="253" spans="1:78" x14ac:dyDescent="0.2">
      <c r="A253">
        <v>5</v>
      </c>
      <c r="B253">
        <v>941</v>
      </c>
      <c r="C253" t="s">
        <v>43</v>
      </c>
      <c r="D253">
        <v>8</v>
      </c>
      <c r="E253">
        <v>250</v>
      </c>
      <c r="F253">
        <v>4</v>
      </c>
      <c r="G253">
        <v>10</v>
      </c>
      <c r="H253" s="2">
        <v>2.06</v>
      </c>
      <c r="I253" s="1"/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1</v>
      </c>
      <c r="S253">
        <v>0</v>
      </c>
      <c r="T253">
        <v>0</v>
      </c>
      <c r="U253">
        <v>0</v>
      </c>
      <c r="V253">
        <v>1</v>
      </c>
      <c r="W253">
        <v>0</v>
      </c>
      <c r="X253">
        <v>1</v>
      </c>
      <c r="Y253">
        <v>0</v>
      </c>
      <c r="Z253">
        <v>0</v>
      </c>
      <c r="AA253">
        <v>414</v>
      </c>
      <c r="AB253">
        <v>321</v>
      </c>
      <c r="AC253">
        <v>200</v>
      </c>
      <c r="AD253">
        <v>50</v>
      </c>
      <c r="AE253">
        <v>-71</v>
      </c>
      <c r="AF253">
        <v>50</v>
      </c>
      <c r="AG253">
        <v>71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0</v>
      </c>
      <c r="AU253" t="b">
        <v>0</v>
      </c>
      <c r="AV253" t="b">
        <v>1</v>
      </c>
      <c r="AW253" t="b">
        <v>1</v>
      </c>
      <c r="AX253">
        <v>1</v>
      </c>
      <c r="AY253">
        <v>0</v>
      </c>
      <c r="AZ253">
        <v>1</v>
      </c>
      <c r="BA253">
        <v>0</v>
      </c>
      <c r="BB253">
        <v>1</v>
      </c>
      <c r="BC253">
        <v>0</v>
      </c>
      <c r="BD253">
        <v>0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1</v>
      </c>
      <c r="BT253">
        <v>0</v>
      </c>
      <c r="BU253">
        <v>1</v>
      </c>
      <c r="BV253">
        <v>0</v>
      </c>
      <c r="BW253">
        <v>1</v>
      </c>
      <c r="BX253">
        <v>0</v>
      </c>
      <c r="BY253">
        <v>0</v>
      </c>
      <c r="BZ253">
        <v>1</v>
      </c>
    </row>
    <row r="254" spans="1:78" x14ac:dyDescent="0.2">
      <c r="A254">
        <v>5</v>
      </c>
      <c r="B254">
        <v>942</v>
      </c>
      <c r="C254" t="s">
        <v>44</v>
      </c>
      <c r="D254">
        <v>2</v>
      </c>
      <c r="E254">
        <v>300</v>
      </c>
      <c r="F254">
        <v>3</v>
      </c>
      <c r="G254">
        <v>5</v>
      </c>
      <c r="H254" s="2">
        <v>2.06</v>
      </c>
      <c r="I254" s="1"/>
      <c r="J254">
        <v>1</v>
      </c>
      <c r="K254">
        <v>0</v>
      </c>
      <c r="L254">
        <v>1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1</v>
      </c>
      <c r="T254">
        <v>1</v>
      </c>
      <c r="U254">
        <v>0</v>
      </c>
      <c r="V254">
        <v>1</v>
      </c>
      <c r="W254">
        <v>0</v>
      </c>
      <c r="X254">
        <v>1</v>
      </c>
      <c r="Y254">
        <v>0</v>
      </c>
      <c r="Z254">
        <v>0</v>
      </c>
      <c r="AA254">
        <v>152</v>
      </c>
      <c r="AB254">
        <v>423</v>
      </c>
      <c r="AC254">
        <v>240</v>
      </c>
      <c r="AD254">
        <v>60</v>
      </c>
      <c r="AE254">
        <v>-123</v>
      </c>
      <c r="AF254">
        <v>60</v>
      </c>
      <c r="AG254">
        <v>123</v>
      </c>
      <c r="AH254">
        <v>0</v>
      </c>
      <c r="AI254">
        <v>1</v>
      </c>
      <c r="AJ254">
        <v>0</v>
      </c>
      <c r="AK254">
        <v>1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  <c r="AU254" t="b">
        <v>0</v>
      </c>
      <c r="AV254" t="b">
        <v>1</v>
      </c>
      <c r="AW254" t="b">
        <v>1</v>
      </c>
      <c r="AX254">
        <v>1</v>
      </c>
      <c r="AY254">
        <v>0</v>
      </c>
      <c r="AZ254">
        <v>1</v>
      </c>
      <c r="BA254">
        <v>0</v>
      </c>
      <c r="BB254">
        <v>1</v>
      </c>
      <c r="BC254">
        <v>0</v>
      </c>
      <c r="BD254">
        <v>0</v>
      </c>
      <c r="BE254">
        <v>0</v>
      </c>
      <c r="BF254">
        <v>0</v>
      </c>
      <c r="BG254">
        <v>0</v>
      </c>
      <c r="BH254">
        <v>0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0</v>
      </c>
      <c r="BO254">
        <v>0</v>
      </c>
      <c r="BP254">
        <v>0</v>
      </c>
      <c r="BQ254">
        <v>0</v>
      </c>
      <c r="BR254">
        <v>0</v>
      </c>
      <c r="BS254">
        <v>1</v>
      </c>
      <c r="BT254">
        <v>0</v>
      </c>
      <c r="BU254">
        <v>1</v>
      </c>
      <c r="BV254">
        <v>0</v>
      </c>
      <c r="BW254">
        <v>1</v>
      </c>
      <c r="BX254">
        <v>0</v>
      </c>
      <c r="BY254">
        <v>0</v>
      </c>
      <c r="BZ254">
        <v>1</v>
      </c>
    </row>
    <row r="255" spans="1:78" x14ac:dyDescent="0.2">
      <c r="A255">
        <v>5</v>
      </c>
      <c r="B255">
        <v>942</v>
      </c>
      <c r="C255" t="s">
        <v>44</v>
      </c>
      <c r="D255">
        <v>3</v>
      </c>
      <c r="E255">
        <v>300</v>
      </c>
      <c r="F255">
        <v>3</v>
      </c>
      <c r="G255">
        <v>5</v>
      </c>
      <c r="H255" s="2">
        <v>2.06</v>
      </c>
      <c r="I255" s="1"/>
      <c r="J255">
        <v>1</v>
      </c>
      <c r="K255">
        <v>0</v>
      </c>
      <c r="L255">
        <v>0</v>
      </c>
      <c r="M255">
        <v>1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1</v>
      </c>
      <c r="T255">
        <v>1</v>
      </c>
      <c r="U255">
        <v>0</v>
      </c>
      <c r="V255">
        <v>1</v>
      </c>
      <c r="W255">
        <v>0</v>
      </c>
      <c r="X255">
        <v>1</v>
      </c>
      <c r="Y255">
        <v>0</v>
      </c>
      <c r="Z255">
        <v>0</v>
      </c>
      <c r="AA255">
        <v>9</v>
      </c>
      <c r="AB255">
        <v>152</v>
      </c>
      <c r="AC255">
        <v>300</v>
      </c>
      <c r="AD255">
        <v>0</v>
      </c>
      <c r="AE255">
        <v>148</v>
      </c>
      <c r="AF255">
        <v>0</v>
      </c>
      <c r="AG255">
        <v>148</v>
      </c>
      <c r="AH255">
        <v>0</v>
      </c>
      <c r="AI255">
        <v>1</v>
      </c>
      <c r="AJ255">
        <v>0</v>
      </c>
      <c r="AK255">
        <v>1</v>
      </c>
      <c r="AL255">
        <v>0</v>
      </c>
      <c r="AM255">
        <v>0</v>
      </c>
      <c r="AN255">
        <v>1</v>
      </c>
      <c r="AO255">
        <v>0</v>
      </c>
      <c r="AP255">
        <v>1</v>
      </c>
      <c r="AQ255">
        <v>0</v>
      </c>
      <c r="AR255">
        <v>1</v>
      </c>
      <c r="AS255">
        <v>0</v>
      </c>
      <c r="AT255">
        <v>0</v>
      </c>
      <c r="AU255" t="b">
        <v>0</v>
      </c>
      <c r="AV255" t="b">
        <v>0</v>
      </c>
      <c r="AW255" t="b">
        <v>0</v>
      </c>
      <c r="AX255">
        <v>0</v>
      </c>
      <c r="AY255">
        <v>0</v>
      </c>
      <c r="AZ255">
        <v>0</v>
      </c>
      <c r="BA255">
        <v>0</v>
      </c>
      <c r="BB255">
        <v>0</v>
      </c>
      <c r="BC255">
        <v>0</v>
      </c>
      <c r="BD255">
        <v>0</v>
      </c>
      <c r="BE255">
        <v>0</v>
      </c>
      <c r="BF255">
        <v>0</v>
      </c>
      <c r="BG255">
        <v>0</v>
      </c>
      <c r="BH255">
        <v>0</v>
      </c>
      <c r="BI255">
        <v>0</v>
      </c>
      <c r="BJ255">
        <v>0</v>
      </c>
      <c r="BK255">
        <v>0</v>
      </c>
      <c r="BL255">
        <v>0</v>
      </c>
      <c r="BM255">
        <v>0</v>
      </c>
      <c r="BN255">
        <v>0</v>
      </c>
      <c r="BO255">
        <v>0</v>
      </c>
      <c r="BP255">
        <v>0</v>
      </c>
      <c r="BQ255">
        <v>0</v>
      </c>
      <c r="BR255">
        <v>0</v>
      </c>
      <c r="BS255">
        <v>1</v>
      </c>
      <c r="BT255">
        <v>0</v>
      </c>
      <c r="BU255">
        <v>1</v>
      </c>
      <c r="BV255">
        <v>0</v>
      </c>
      <c r="BW255">
        <v>1</v>
      </c>
      <c r="BX255">
        <v>0</v>
      </c>
      <c r="BY255">
        <v>0</v>
      </c>
      <c r="BZ255">
        <v>1</v>
      </c>
    </row>
    <row r="256" spans="1:78" x14ac:dyDescent="0.2">
      <c r="A256">
        <v>5</v>
      </c>
      <c r="B256">
        <v>942</v>
      </c>
      <c r="C256" t="s">
        <v>44</v>
      </c>
      <c r="D256">
        <v>4</v>
      </c>
      <c r="E256">
        <v>300</v>
      </c>
      <c r="F256">
        <v>3</v>
      </c>
      <c r="G256">
        <v>5</v>
      </c>
      <c r="H256" s="2">
        <v>2.06</v>
      </c>
      <c r="I256" s="1"/>
      <c r="J256">
        <v>1</v>
      </c>
      <c r="K256">
        <v>0</v>
      </c>
      <c r="L256">
        <v>0</v>
      </c>
      <c r="M256">
        <v>0</v>
      </c>
      <c r="N256">
        <v>1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1</v>
      </c>
      <c r="W256">
        <v>0</v>
      </c>
      <c r="X256">
        <v>1</v>
      </c>
      <c r="Y256">
        <v>0</v>
      </c>
      <c r="Z256">
        <v>0</v>
      </c>
      <c r="AA256">
        <v>269</v>
      </c>
      <c r="AB256">
        <v>9</v>
      </c>
      <c r="AC256">
        <v>300</v>
      </c>
      <c r="AD256">
        <v>0</v>
      </c>
      <c r="AE256">
        <v>291</v>
      </c>
      <c r="AF256">
        <v>0</v>
      </c>
      <c r="AG256">
        <v>291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1</v>
      </c>
      <c r="AO256">
        <v>0</v>
      </c>
      <c r="AP256">
        <v>1</v>
      </c>
      <c r="AQ256">
        <v>0</v>
      </c>
      <c r="AR256">
        <v>1</v>
      </c>
      <c r="AS256">
        <v>0</v>
      </c>
      <c r="AT256">
        <v>0</v>
      </c>
      <c r="AU256" t="b">
        <v>0</v>
      </c>
      <c r="AV256" t="b">
        <v>0</v>
      </c>
      <c r="AW256" t="b">
        <v>0</v>
      </c>
      <c r="AX256">
        <v>0</v>
      </c>
      <c r="AY256">
        <v>0</v>
      </c>
      <c r="AZ256">
        <v>0</v>
      </c>
      <c r="BA256">
        <v>0</v>
      </c>
      <c r="BB256">
        <v>0</v>
      </c>
      <c r="BC256">
        <v>0</v>
      </c>
      <c r="BD256">
        <v>0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0</v>
      </c>
      <c r="BM256">
        <v>0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1</v>
      </c>
      <c r="BT256">
        <v>0</v>
      </c>
      <c r="BU256">
        <v>1</v>
      </c>
      <c r="BV256">
        <v>0</v>
      </c>
      <c r="BW256">
        <v>1</v>
      </c>
      <c r="BX256">
        <v>0</v>
      </c>
      <c r="BY256">
        <v>0</v>
      </c>
      <c r="BZ256">
        <v>1</v>
      </c>
    </row>
    <row r="257" spans="1:78" x14ac:dyDescent="0.2">
      <c r="A257">
        <v>5</v>
      </c>
      <c r="B257">
        <v>942</v>
      </c>
      <c r="C257" t="s">
        <v>44</v>
      </c>
      <c r="D257">
        <v>5</v>
      </c>
      <c r="E257">
        <v>300</v>
      </c>
      <c r="F257">
        <v>3</v>
      </c>
      <c r="G257">
        <v>5</v>
      </c>
      <c r="H257" s="2">
        <v>2.06</v>
      </c>
      <c r="I257" s="1"/>
      <c r="J257">
        <v>1</v>
      </c>
      <c r="K257">
        <v>0</v>
      </c>
      <c r="L257">
        <v>0</v>
      </c>
      <c r="M257">
        <v>0</v>
      </c>
      <c r="N257">
        <v>0</v>
      </c>
      <c r="O257">
        <v>1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1</v>
      </c>
      <c r="W257">
        <v>0</v>
      </c>
      <c r="X257">
        <v>1</v>
      </c>
      <c r="Y257">
        <v>0</v>
      </c>
      <c r="Z257">
        <v>0</v>
      </c>
      <c r="AA257">
        <v>250</v>
      </c>
      <c r="AB257">
        <v>269</v>
      </c>
      <c r="AC257">
        <v>300</v>
      </c>
      <c r="AD257">
        <v>0</v>
      </c>
      <c r="AE257">
        <v>31</v>
      </c>
      <c r="AF257">
        <v>0</v>
      </c>
      <c r="AG257">
        <v>31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1</v>
      </c>
      <c r="AO257">
        <v>0</v>
      </c>
      <c r="AP257">
        <v>1</v>
      </c>
      <c r="AQ257">
        <v>0</v>
      </c>
      <c r="AR257">
        <v>1</v>
      </c>
      <c r="AS257">
        <v>0</v>
      </c>
      <c r="AT257">
        <v>0</v>
      </c>
      <c r="AU257" t="b">
        <v>0</v>
      </c>
      <c r="AV257" t="b">
        <v>0</v>
      </c>
      <c r="AW257" t="b">
        <v>0</v>
      </c>
      <c r="AX257">
        <v>0</v>
      </c>
      <c r="AY257">
        <v>0</v>
      </c>
      <c r="AZ257">
        <v>0</v>
      </c>
      <c r="BA257">
        <v>0</v>
      </c>
      <c r="BB257">
        <v>0</v>
      </c>
      <c r="BC257">
        <v>0</v>
      </c>
      <c r="BD257">
        <v>0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0</v>
      </c>
      <c r="BK257">
        <v>0</v>
      </c>
      <c r="BL257">
        <v>0</v>
      </c>
      <c r="BM257">
        <v>0</v>
      </c>
      <c r="BN257">
        <v>0</v>
      </c>
      <c r="BO257">
        <v>0</v>
      </c>
      <c r="BP257">
        <v>0</v>
      </c>
      <c r="BQ257">
        <v>0</v>
      </c>
      <c r="BR257">
        <v>0</v>
      </c>
      <c r="BS257">
        <v>1</v>
      </c>
      <c r="BT257">
        <v>0</v>
      </c>
      <c r="BU257">
        <v>1</v>
      </c>
      <c r="BV257">
        <v>0</v>
      </c>
      <c r="BW257">
        <v>1</v>
      </c>
      <c r="BX257">
        <v>0</v>
      </c>
      <c r="BY257">
        <v>0</v>
      </c>
      <c r="BZ257">
        <v>1</v>
      </c>
    </row>
    <row r="258" spans="1:78" x14ac:dyDescent="0.2">
      <c r="A258">
        <v>5</v>
      </c>
      <c r="B258">
        <v>942</v>
      </c>
      <c r="C258" t="s">
        <v>44</v>
      </c>
      <c r="D258">
        <v>6</v>
      </c>
      <c r="E258">
        <v>320</v>
      </c>
      <c r="F258">
        <v>3</v>
      </c>
      <c r="G258">
        <v>5</v>
      </c>
      <c r="H258" s="2">
        <v>2.06</v>
      </c>
      <c r="I258" s="1"/>
      <c r="J258">
        <v>1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1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1</v>
      </c>
      <c r="W258">
        <v>0</v>
      </c>
      <c r="X258">
        <v>1</v>
      </c>
      <c r="Y258">
        <v>0</v>
      </c>
      <c r="Z258">
        <v>0</v>
      </c>
      <c r="AA258">
        <v>19</v>
      </c>
      <c r="AB258">
        <v>250</v>
      </c>
      <c r="AC258">
        <v>300</v>
      </c>
      <c r="AD258">
        <v>20</v>
      </c>
      <c r="AE258">
        <v>70</v>
      </c>
      <c r="AF258">
        <v>20</v>
      </c>
      <c r="AG258">
        <v>70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1</v>
      </c>
      <c r="AO258">
        <v>0</v>
      </c>
      <c r="AP258">
        <v>1</v>
      </c>
      <c r="AQ258">
        <v>0</v>
      </c>
      <c r="AR258">
        <v>1</v>
      </c>
      <c r="AS258">
        <v>0</v>
      </c>
      <c r="AT258">
        <v>0</v>
      </c>
      <c r="AU258" t="b">
        <v>0</v>
      </c>
      <c r="AV258" t="b">
        <v>0</v>
      </c>
      <c r="AW258" t="b">
        <v>0</v>
      </c>
      <c r="AX258">
        <v>0</v>
      </c>
      <c r="AY258">
        <v>0</v>
      </c>
      <c r="AZ258">
        <v>0</v>
      </c>
      <c r="BA258">
        <v>0</v>
      </c>
      <c r="BB258">
        <v>0</v>
      </c>
      <c r="BC258">
        <v>0</v>
      </c>
      <c r="BD258">
        <v>0</v>
      </c>
      <c r="BE258">
        <v>0</v>
      </c>
      <c r="BF258">
        <v>0</v>
      </c>
      <c r="BG258">
        <v>0</v>
      </c>
      <c r="BH258">
        <v>0</v>
      </c>
      <c r="BI258">
        <v>0</v>
      </c>
      <c r="BJ258">
        <v>0</v>
      </c>
      <c r="BK258">
        <v>0</v>
      </c>
      <c r="BL258">
        <v>0</v>
      </c>
      <c r="BM258">
        <v>0</v>
      </c>
      <c r="BN258">
        <v>0</v>
      </c>
      <c r="BO258">
        <v>0</v>
      </c>
      <c r="BP258">
        <v>0</v>
      </c>
      <c r="BQ258">
        <v>0</v>
      </c>
      <c r="BR258">
        <v>0</v>
      </c>
      <c r="BS258">
        <v>1</v>
      </c>
      <c r="BT258">
        <v>0</v>
      </c>
      <c r="BU258">
        <v>1</v>
      </c>
      <c r="BV258">
        <v>0</v>
      </c>
      <c r="BW258">
        <v>1</v>
      </c>
      <c r="BX258">
        <v>0</v>
      </c>
      <c r="BY258">
        <v>0</v>
      </c>
      <c r="BZ258">
        <v>1</v>
      </c>
    </row>
    <row r="259" spans="1:78" x14ac:dyDescent="0.2">
      <c r="A259">
        <v>5</v>
      </c>
      <c r="B259">
        <v>942</v>
      </c>
      <c r="C259" t="s">
        <v>44</v>
      </c>
      <c r="D259">
        <v>7</v>
      </c>
      <c r="E259">
        <v>350</v>
      </c>
      <c r="F259">
        <v>3</v>
      </c>
      <c r="G259">
        <v>5</v>
      </c>
      <c r="H259" s="2">
        <v>2.06</v>
      </c>
      <c r="I259" s="1"/>
      <c r="J259">
        <v>1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1</v>
      </c>
      <c r="R259">
        <v>0</v>
      </c>
      <c r="S259">
        <v>0</v>
      </c>
      <c r="T259">
        <v>0</v>
      </c>
      <c r="U259">
        <v>0</v>
      </c>
      <c r="V259">
        <v>1</v>
      </c>
      <c r="W259">
        <v>0</v>
      </c>
      <c r="X259">
        <v>1</v>
      </c>
      <c r="Y259">
        <v>0</v>
      </c>
      <c r="Z259">
        <v>0</v>
      </c>
      <c r="AA259">
        <v>321</v>
      </c>
      <c r="AB259">
        <v>19</v>
      </c>
      <c r="AC259">
        <v>320</v>
      </c>
      <c r="AD259">
        <v>30</v>
      </c>
      <c r="AE259">
        <v>331</v>
      </c>
      <c r="AF259">
        <v>30</v>
      </c>
      <c r="AG259">
        <v>331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1</v>
      </c>
      <c r="AO259">
        <v>0</v>
      </c>
      <c r="AP259">
        <v>1</v>
      </c>
      <c r="AQ259">
        <v>0</v>
      </c>
      <c r="AR259">
        <v>1</v>
      </c>
      <c r="AS259">
        <v>0</v>
      </c>
      <c r="AT259">
        <v>0</v>
      </c>
      <c r="AU259" t="b">
        <v>0</v>
      </c>
      <c r="AV259" t="b">
        <v>0</v>
      </c>
      <c r="AW259" t="b">
        <v>0</v>
      </c>
      <c r="AX259">
        <v>0</v>
      </c>
      <c r="AY259">
        <v>0</v>
      </c>
      <c r="AZ259">
        <v>0</v>
      </c>
      <c r="BA259">
        <v>0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v>0</v>
      </c>
      <c r="BH259">
        <v>0</v>
      </c>
      <c r="BI259">
        <v>0</v>
      </c>
      <c r="BJ259">
        <v>0</v>
      </c>
      <c r="BK259">
        <v>0</v>
      </c>
      <c r="BL259">
        <v>0</v>
      </c>
      <c r="BM259">
        <v>0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1</v>
      </c>
      <c r="BT259">
        <v>0</v>
      </c>
      <c r="BU259">
        <v>1</v>
      </c>
      <c r="BV259">
        <v>0</v>
      </c>
      <c r="BW259">
        <v>1</v>
      </c>
      <c r="BX259">
        <v>0</v>
      </c>
      <c r="BY259">
        <v>0</v>
      </c>
      <c r="BZ259">
        <v>1</v>
      </c>
    </row>
    <row r="260" spans="1:78" x14ac:dyDescent="0.2">
      <c r="A260">
        <v>5</v>
      </c>
      <c r="B260">
        <v>942</v>
      </c>
      <c r="C260" t="s">
        <v>44</v>
      </c>
      <c r="D260">
        <v>8</v>
      </c>
      <c r="E260">
        <v>300</v>
      </c>
      <c r="F260">
        <v>3</v>
      </c>
      <c r="G260">
        <v>5</v>
      </c>
      <c r="H260" s="2">
        <v>2.06</v>
      </c>
      <c r="I260" s="1"/>
      <c r="J260">
        <v>1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1</v>
      </c>
      <c r="S260">
        <v>0</v>
      </c>
      <c r="T260">
        <v>0</v>
      </c>
      <c r="U260">
        <v>0</v>
      </c>
      <c r="V260">
        <v>1</v>
      </c>
      <c r="W260">
        <v>0</v>
      </c>
      <c r="X260">
        <v>1</v>
      </c>
      <c r="Y260">
        <v>0</v>
      </c>
      <c r="Z260">
        <v>0</v>
      </c>
      <c r="AA260">
        <v>414</v>
      </c>
      <c r="AB260">
        <v>321</v>
      </c>
      <c r="AC260">
        <v>350</v>
      </c>
      <c r="AD260">
        <v>-50</v>
      </c>
      <c r="AE260">
        <v>-21</v>
      </c>
      <c r="AF260">
        <v>50</v>
      </c>
      <c r="AG260">
        <v>21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1</v>
      </c>
      <c r="AO260">
        <v>0</v>
      </c>
      <c r="AP260">
        <v>1</v>
      </c>
      <c r="AQ260">
        <v>0</v>
      </c>
      <c r="AR260">
        <v>1</v>
      </c>
      <c r="AS260">
        <v>0</v>
      </c>
      <c r="AT260">
        <v>0</v>
      </c>
      <c r="AU260" t="b">
        <v>1</v>
      </c>
      <c r="AV260" t="b">
        <v>0</v>
      </c>
      <c r="AW260" t="b">
        <v>1</v>
      </c>
      <c r="AX260">
        <v>1</v>
      </c>
      <c r="AY260">
        <v>0</v>
      </c>
      <c r="AZ260">
        <v>1</v>
      </c>
      <c r="BA260">
        <v>0</v>
      </c>
      <c r="BB260">
        <v>1</v>
      </c>
      <c r="BC260">
        <v>0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0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0</v>
      </c>
      <c r="BQ260">
        <v>0</v>
      </c>
      <c r="BR260">
        <v>0</v>
      </c>
      <c r="BS260">
        <v>1</v>
      </c>
      <c r="BT260">
        <v>0</v>
      </c>
      <c r="BU260">
        <v>1</v>
      </c>
      <c r="BV260">
        <v>0</v>
      </c>
      <c r="BW260">
        <v>1</v>
      </c>
      <c r="BX260">
        <v>0</v>
      </c>
      <c r="BY260">
        <v>0</v>
      </c>
      <c r="BZ260">
        <v>1</v>
      </c>
    </row>
    <row r="261" spans="1:78" x14ac:dyDescent="0.2">
      <c r="A261">
        <v>5</v>
      </c>
      <c r="B261">
        <v>943</v>
      </c>
      <c r="C261" t="s">
        <v>45</v>
      </c>
      <c r="D261">
        <v>2</v>
      </c>
      <c r="E261">
        <v>200</v>
      </c>
      <c r="F261">
        <v>3</v>
      </c>
      <c r="G261">
        <v>7</v>
      </c>
      <c r="H261" s="2">
        <v>1.42</v>
      </c>
      <c r="I261" s="1"/>
      <c r="J261">
        <v>1</v>
      </c>
      <c r="K261">
        <v>0</v>
      </c>
      <c r="L261">
        <v>1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1</v>
      </c>
      <c r="T261">
        <v>1</v>
      </c>
      <c r="U261">
        <v>0</v>
      </c>
      <c r="V261">
        <v>1</v>
      </c>
      <c r="W261">
        <v>0</v>
      </c>
      <c r="X261">
        <v>1</v>
      </c>
      <c r="Y261">
        <v>0</v>
      </c>
      <c r="Z261">
        <v>0</v>
      </c>
      <c r="AA261">
        <v>152</v>
      </c>
      <c r="AB261">
        <v>423</v>
      </c>
      <c r="AC261">
        <v>100</v>
      </c>
      <c r="AD261">
        <v>100</v>
      </c>
      <c r="AE261">
        <v>-223</v>
      </c>
      <c r="AF261">
        <v>100</v>
      </c>
      <c r="AG261">
        <v>223</v>
      </c>
      <c r="AH261">
        <v>0</v>
      </c>
      <c r="AI261">
        <v>1</v>
      </c>
      <c r="AJ261">
        <v>0</v>
      </c>
      <c r="AK261">
        <v>1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0</v>
      </c>
      <c r="AU261" t="b">
        <v>0</v>
      </c>
      <c r="AV261" t="b">
        <v>1</v>
      </c>
      <c r="AW261" t="b">
        <v>1</v>
      </c>
      <c r="AX261">
        <v>1</v>
      </c>
      <c r="AY261">
        <v>0</v>
      </c>
      <c r="AZ261">
        <v>1</v>
      </c>
      <c r="BA261">
        <v>0</v>
      </c>
      <c r="BB261">
        <v>1</v>
      </c>
      <c r="BC261">
        <v>0</v>
      </c>
      <c r="BD261">
        <v>0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0</v>
      </c>
      <c r="BQ261">
        <v>0</v>
      </c>
      <c r="BR261">
        <v>0</v>
      </c>
      <c r="BS261">
        <v>1</v>
      </c>
      <c r="BT261">
        <v>0</v>
      </c>
      <c r="BU261">
        <v>1</v>
      </c>
      <c r="BV261">
        <v>0</v>
      </c>
      <c r="BW261">
        <v>1</v>
      </c>
      <c r="BX261">
        <v>0</v>
      </c>
      <c r="BY261">
        <v>0</v>
      </c>
      <c r="BZ261">
        <v>1</v>
      </c>
    </row>
    <row r="262" spans="1:78" x14ac:dyDescent="0.2">
      <c r="A262">
        <v>5</v>
      </c>
      <c r="B262">
        <v>943</v>
      </c>
      <c r="C262" t="s">
        <v>45</v>
      </c>
      <c r="D262">
        <v>3</v>
      </c>
      <c r="E262">
        <v>75</v>
      </c>
      <c r="F262">
        <v>3</v>
      </c>
      <c r="G262">
        <v>7</v>
      </c>
      <c r="H262" s="2">
        <v>1.42</v>
      </c>
      <c r="I262" s="1"/>
      <c r="J262">
        <v>1</v>
      </c>
      <c r="K262">
        <v>0</v>
      </c>
      <c r="L262">
        <v>0</v>
      </c>
      <c r="M262">
        <v>1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1</v>
      </c>
      <c r="T262">
        <v>1</v>
      </c>
      <c r="U262">
        <v>0</v>
      </c>
      <c r="V262">
        <v>1</v>
      </c>
      <c r="W262">
        <v>0</v>
      </c>
      <c r="X262">
        <v>1</v>
      </c>
      <c r="Y262">
        <v>0</v>
      </c>
      <c r="Z262">
        <v>0</v>
      </c>
      <c r="AA262">
        <v>9</v>
      </c>
      <c r="AB262">
        <v>152</v>
      </c>
      <c r="AC262">
        <v>200</v>
      </c>
      <c r="AD262">
        <v>-125</v>
      </c>
      <c r="AE262">
        <v>-77</v>
      </c>
      <c r="AF262">
        <v>125</v>
      </c>
      <c r="AG262">
        <v>77</v>
      </c>
      <c r="AH262">
        <v>0</v>
      </c>
      <c r="AI262">
        <v>1</v>
      </c>
      <c r="AJ262">
        <v>0</v>
      </c>
      <c r="AK262">
        <v>1</v>
      </c>
      <c r="AL262">
        <v>0</v>
      </c>
      <c r="AM262">
        <v>0</v>
      </c>
      <c r="AN262">
        <v>1</v>
      </c>
      <c r="AO262">
        <v>0</v>
      </c>
      <c r="AP262">
        <v>1</v>
      </c>
      <c r="AQ262">
        <v>0</v>
      </c>
      <c r="AR262">
        <v>1</v>
      </c>
      <c r="AS262">
        <v>0</v>
      </c>
      <c r="AT262">
        <v>0</v>
      </c>
      <c r="AU262" t="b">
        <v>1</v>
      </c>
      <c r="AV262" t="b">
        <v>0</v>
      </c>
      <c r="AW262" t="b">
        <v>1</v>
      </c>
      <c r="AX262">
        <v>1</v>
      </c>
      <c r="AY262">
        <v>0</v>
      </c>
      <c r="AZ262">
        <v>1</v>
      </c>
      <c r="BA262">
        <v>0</v>
      </c>
      <c r="BB262">
        <v>1</v>
      </c>
      <c r="BC262">
        <v>0</v>
      </c>
      <c r="BD262">
        <v>0</v>
      </c>
      <c r="BE262">
        <v>0</v>
      </c>
      <c r="BF262">
        <v>0</v>
      </c>
      <c r="BG262">
        <v>0</v>
      </c>
      <c r="BH262">
        <v>0</v>
      </c>
      <c r="BI262">
        <v>0</v>
      </c>
      <c r="BJ262">
        <v>0</v>
      </c>
      <c r="BK262">
        <v>0</v>
      </c>
      <c r="BL262">
        <v>0</v>
      </c>
      <c r="BM262">
        <v>0</v>
      </c>
      <c r="BN262">
        <v>0</v>
      </c>
      <c r="BO262">
        <v>0</v>
      </c>
      <c r="BP262">
        <v>0</v>
      </c>
      <c r="BQ262">
        <v>0</v>
      </c>
      <c r="BR262">
        <v>0</v>
      </c>
      <c r="BS262">
        <v>1</v>
      </c>
      <c r="BT262">
        <v>0</v>
      </c>
      <c r="BU262">
        <v>1</v>
      </c>
      <c r="BV262">
        <v>0</v>
      </c>
      <c r="BW262">
        <v>1</v>
      </c>
      <c r="BX262">
        <v>0</v>
      </c>
      <c r="BY262">
        <v>0</v>
      </c>
      <c r="BZ262">
        <v>1</v>
      </c>
    </row>
    <row r="263" spans="1:78" x14ac:dyDescent="0.2">
      <c r="A263">
        <v>5</v>
      </c>
      <c r="B263">
        <v>943</v>
      </c>
      <c r="C263" t="s">
        <v>45</v>
      </c>
      <c r="D263">
        <v>4</v>
      </c>
      <c r="E263">
        <v>20</v>
      </c>
      <c r="F263">
        <v>3</v>
      </c>
      <c r="G263">
        <v>7</v>
      </c>
      <c r="H263" s="2">
        <v>1.42</v>
      </c>
      <c r="I263" s="1"/>
      <c r="J263">
        <v>1</v>
      </c>
      <c r="K263">
        <v>0</v>
      </c>
      <c r="L263">
        <v>0</v>
      </c>
      <c r="M263">
        <v>0</v>
      </c>
      <c r="N263">
        <v>1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1</v>
      </c>
      <c r="W263">
        <v>0</v>
      </c>
      <c r="X263">
        <v>1</v>
      </c>
      <c r="Y263">
        <v>0</v>
      </c>
      <c r="Z263">
        <v>0</v>
      </c>
      <c r="AA263">
        <v>269</v>
      </c>
      <c r="AB263">
        <v>9</v>
      </c>
      <c r="AC263">
        <v>75</v>
      </c>
      <c r="AD263">
        <v>-55</v>
      </c>
      <c r="AE263">
        <v>11</v>
      </c>
      <c r="AF263">
        <v>55</v>
      </c>
      <c r="AG263">
        <v>11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1</v>
      </c>
      <c r="AO263">
        <v>0</v>
      </c>
      <c r="AP263">
        <v>1</v>
      </c>
      <c r="AQ263">
        <v>0</v>
      </c>
      <c r="AR263">
        <v>1</v>
      </c>
      <c r="AS263">
        <v>0</v>
      </c>
      <c r="AT263">
        <v>0</v>
      </c>
      <c r="AU263" t="b">
        <v>1</v>
      </c>
      <c r="AV263" t="b">
        <v>0</v>
      </c>
      <c r="AW263" t="b">
        <v>1</v>
      </c>
      <c r="AX263">
        <v>1</v>
      </c>
      <c r="AY263">
        <v>0</v>
      </c>
      <c r="AZ263">
        <v>1</v>
      </c>
      <c r="BA263">
        <v>0</v>
      </c>
      <c r="BB263">
        <v>1</v>
      </c>
      <c r="BC263">
        <v>0</v>
      </c>
      <c r="BD263">
        <v>0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0</v>
      </c>
      <c r="BK263">
        <v>0</v>
      </c>
      <c r="BL263">
        <v>0</v>
      </c>
      <c r="BM263">
        <v>0</v>
      </c>
      <c r="BN263">
        <v>0</v>
      </c>
      <c r="BO263">
        <v>0</v>
      </c>
      <c r="BP263">
        <v>0</v>
      </c>
      <c r="BQ263">
        <v>0</v>
      </c>
      <c r="BR263">
        <v>0</v>
      </c>
      <c r="BS263">
        <v>1</v>
      </c>
      <c r="BT263">
        <v>0</v>
      </c>
      <c r="BU263">
        <v>1</v>
      </c>
      <c r="BV263">
        <v>0</v>
      </c>
      <c r="BW263">
        <v>1</v>
      </c>
      <c r="BX263">
        <v>0</v>
      </c>
      <c r="BY263">
        <v>0</v>
      </c>
      <c r="BZ263">
        <v>1</v>
      </c>
    </row>
    <row r="264" spans="1:78" x14ac:dyDescent="0.2">
      <c r="A264">
        <v>5</v>
      </c>
      <c r="B264">
        <v>943</v>
      </c>
      <c r="C264" t="s">
        <v>45</v>
      </c>
      <c r="D264">
        <v>5</v>
      </c>
      <c r="E264">
        <v>100</v>
      </c>
      <c r="F264">
        <v>3</v>
      </c>
      <c r="G264">
        <v>7</v>
      </c>
      <c r="H264" s="2">
        <v>1.42</v>
      </c>
      <c r="I264" s="1"/>
      <c r="J264">
        <v>1</v>
      </c>
      <c r="K264">
        <v>0</v>
      </c>
      <c r="L264">
        <v>0</v>
      </c>
      <c r="M264">
        <v>0</v>
      </c>
      <c r="N264">
        <v>0</v>
      </c>
      <c r="O264">
        <v>1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1</v>
      </c>
      <c r="W264">
        <v>0</v>
      </c>
      <c r="X264">
        <v>1</v>
      </c>
      <c r="Y264">
        <v>0</v>
      </c>
      <c r="Z264">
        <v>0</v>
      </c>
      <c r="AA264">
        <v>250</v>
      </c>
      <c r="AB264">
        <v>269</v>
      </c>
      <c r="AC264">
        <v>20</v>
      </c>
      <c r="AD264">
        <v>80</v>
      </c>
      <c r="AE264">
        <v>-169</v>
      </c>
      <c r="AF264">
        <v>80</v>
      </c>
      <c r="AG264">
        <v>169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  <c r="AS264">
        <v>0</v>
      </c>
      <c r="AT264">
        <v>0</v>
      </c>
      <c r="AU264" t="b">
        <v>0</v>
      </c>
      <c r="AV264" t="b">
        <v>1</v>
      </c>
      <c r="AW264" t="b">
        <v>1</v>
      </c>
      <c r="AX264">
        <v>1</v>
      </c>
      <c r="AY264">
        <v>0</v>
      </c>
      <c r="AZ264">
        <v>1</v>
      </c>
      <c r="BA264">
        <v>0</v>
      </c>
      <c r="BB264">
        <v>1</v>
      </c>
      <c r="BC264">
        <v>0</v>
      </c>
      <c r="BD264">
        <v>0</v>
      </c>
      <c r="BE264">
        <v>0</v>
      </c>
      <c r="BF264">
        <v>0</v>
      </c>
      <c r="BG264">
        <v>0</v>
      </c>
      <c r="BH264">
        <v>0</v>
      </c>
      <c r="BI264">
        <v>0</v>
      </c>
      <c r="BJ264">
        <v>0</v>
      </c>
      <c r="BK264">
        <v>0</v>
      </c>
      <c r="BL264">
        <v>0</v>
      </c>
      <c r="BM264">
        <v>0</v>
      </c>
      <c r="BN264">
        <v>0</v>
      </c>
      <c r="BO264">
        <v>0</v>
      </c>
      <c r="BP264">
        <v>0</v>
      </c>
      <c r="BQ264">
        <v>0</v>
      </c>
      <c r="BR264">
        <v>0</v>
      </c>
      <c r="BS264">
        <v>1</v>
      </c>
      <c r="BT264">
        <v>0</v>
      </c>
      <c r="BU264">
        <v>1</v>
      </c>
      <c r="BV264">
        <v>0</v>
      </c>
      <c r="BW264">
        <v>1</v>
      </c>
      <c r="BX264">
        <v>0</v>
      </c>
      <c r="BY264">
        <v>0</v>
      </c>
      <c r="BZ264">
        <v>1</v>
      </c>
    </row>
    <row r="265" spans="1:78" x14ac:dyDescent="0.2">
      <c r="A265">
        <v>5</v>
      </c>
      <c r="B265">
        <v>943</v>
      </c>
      <c r="C265" t="s">
        <v>45</v>
      </c>
      <c r="D265">
        <v>6</v>
      </c>
      <c r="E265">
        <v>100</v>
      </c>
      <c r="F265">
        <v>3</v>
      </c>
      <c r="G265">
        <v>7</v>
      </c>
      <c r="H265" s="2">
        <v>1.42</v>
      </c>
      <c r="I265" s="1"/>
      <c r="J265">
        <v>1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1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1</v>
      </c>
      <c r="W265">
        <v>0</v>
      </c>
      <c r="X265">
        <v>1</v>
      </c>
      <c r="Y265">
        <v>0</v>
      </c>
      <c r="Z265">
        <v>0</v>
      </c>
      <c r="AA265">
        <v>19</v>
      </c>
      <c r="AB265">
        <v>250</v>
      </c>
      <c r="AC265">
        <v>100</v>
      </c>
      <c r="AD265">
        <v>0</v>
      </c>
      <c r="AE265">
        <v>-150</v>
      </c>
      <c r="AF265">
        <v>0</v>
      </c>
      <c r="AG265">
        <v>150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0</v>
      </c>
      <c r="AU265" t="b">
        <v>0</v>
      </c>
      <c r="AV265" t="b">
        <v>0</v>
      </c>
      <c r="AW265" t="b">
        <v>0</v>
      </c>
      <c r="AX265">
        <v>0</v>
      </c>
      <c r="AY265">
        <v>0</v>
      </c>
      <c r="AZ265">
        <v>0</v>
      </c>
      <c r="BA265">
        <v>0</v>
      </c>
      <c r="BB265">
        <v>0</v>
      </c>
      <c r="BC265">
        <v>0</v>
      </c>
      <c r="BD265">
        <v>0</v>
      </c>
      <c r="BE265">
        <v>0</v>
      </c>
      <c r="BF265">
        <v>0</v>
      </c>
      <c r="BG265">
        <v>0</v>
      </c>
      <c r="BH265">
        <v>0</v>
      </c>
      <c r="BI265">
        <v>0</v>
      </c>
      <c r="BJ265">
        <v>0</v>
      </c>
      <c r="BK265">
        <v>0</v>
      </c>
      <c r="BL265">
        <v>0</v>
      </c>
      <c r="BM265">
        <v>0</v>
      </c>
      <c r="BN265">
        <v>0</v>
      </c>
      <c r="BO265">
        <v>0</v>
      </c>
      <c r="BP265">
        <v>0</v>
      </c>
      <c r="BQ265">
        <v>0</v>
      </c>
      <c r="BR265">
        <v>0</v>
      </c>
      <c r="BS265">
        <v>1</v>
      </c>
      <c r="BT265">
        <v>0</v>
      </c>
      <c r="BU265">
        <v>1</v>
      </c>
      <c r="BV265">
        <v>0</v>
      </c>
      <c r="BW265">
        <v>1</v>
      </c>
      <c r="BX265">
        <v>0</v>
      </c>
      <c r="BY265">
        <v>0</v>
      </c>
      <c r="BZ265">
        <v>1</v>
      </c>
    </row>
    <row r="266" spans="1:78" x14ac:dyDescent="0.2">
      <c r="A266">
        <v>5</v>
      </c>
      <c r="B266">
        <v>943</v>
      </c>
      <c r="C266" t="s">
        <v>45</v>
      </c>
      <c r="D266">
        <v>7</v>
      </c>
      <c r="E266">
        <v>50</v>
      </c>
      <c r="F266">
        <v>3</v>
      </c>
      <c r="G266">
        <v>7</v>
      </c>
      <c r="H266" s="2">
        <v>1.42</v>
      </c>
      <c r="I266" s="1"/>
      <c r="J266">
        <v>1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1</v>
      </c>
      <c r="R266">
        <v>0</v>
      </c>
      <c r="S266">
        <v>0</v>
      </c>
      <c r="T266">
        <v>0</v>
      </c>
      <c r="U266">
        <v>0</v>
      </c>
      <c r="V266">
        <v>1</v>
      </c>
      <c r="W266">
        <v>0</v>
      </c>
      <c r="X266">
        <v>1</v>
      </c>
      <c r="Y266">
        <v>0</v>
      </c>
      <c r="Z266">
        <v>0</v>
      </c>
      <c r="AA266">
        <v>321</v>
      </c>
      <c r="AB266">
        <v>19</v>
      </c>
      <c r="AC266">
        <v>100</v>
      </c>
      <c r="AD266">
        <v>-50</v>
      </c>
      <c r="AE266">
        <v>31</v>
      </c>
      <c r="AF266">
        <v>50</v>
      </c>
      <c r="AG266">
        <v>31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1</v>
      </c>
      <c r="AO266">
        <v>0</v>
      </c>
      <c r="AP266">
        <v>1</v>
      </c>
      <c r="AQ266">
        <v>0</v>
      </c>
      <c r="AR266">
        <v>1</v>
      </c>
      <c r="AS266">
        <v>0</v>
      </c>
      <c r="AT266">
        <v>0</v>
      </c>
      <c r="AU266" t="b">
        <v>1</v>
      </c>
      <c r="AV266" t="b">
        <v>0</v>
      </c>
      <c r="AW266" t="b">
        <v>1</v>
      </c>
      <c r="AX266">
        <v>1</v>
      </c>
      <c r="AY266">
        <v>0</v>
      </c>
      <c r="AZ266">
        <v>1</v>
      </c>
      <c r="BA266">
        <v>0</v>
      </c>
      <c r="BB266">
        <v>1</v>
      </c>
      <c r="BC266">
        <v>0</v>
      </c>
      <c r="BD266">
        <v>0</v>
      </c>
      <c r="BE266">
        <v>0</v>
      </c>
      <c r="BF266">
        <v>0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0</v>
      </c>
      <c r="BO266">
        <v>0</v>
      </c>
      <c r="BP266">
        <v>0</v>
      </c>
      <c r="BQ266">
        <v>0</v>
      </c>
      <c r="BR266">
        <v>0</v>
      </c>
      <c r="BS266">
        <v>1</v>
      </c>
      <c r="BT266">
        <v>0</v>
      </c>
      <c r="BU266">
        <v>1</v>
      </c>
      <c r="BV266">
        <v>0</v>
      </c>
      <c r="BW266">
        <v>1</v>
      </c>
      <c r="BX266">
        <v>0</v>
      </c>
      <c r="BY266">
        <v>0</v>
      </c>
      <c r="BZ266">
        <v>1</v>
      </c>
    </row>
    <row r="267" spans="1:78" x14ac:dyDescent="0.2">
      <c r="A267">
        <v>5</v>
      </c>
      <c r="B267">
        <v>943</v>
      </c>
      <c r="C267" t="s">
        <v>45</v>
      </c>
      <c r="D267">
        <v>8</v>
      </c>
      <c r="E267">
        <v>50</v>
      </c>
      <c r="F267">
        <v>3</v>
      </c>
      <c r="G267">
        <v>7</v>
      </c>
      <c r="H267" s="2">
        <v>1.42</v>
      </c>
      <c r="I267" s="1"/>
      <c r="J267">
        <v>1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1</v>
      </c>
      <c r="S267">
        <v>0</v>
      </c>
      <c r="T267">
        <v>0</v>
      </c>
      <c r="U267">
        <v>0</v>
      </c>
      <c r="V267">
        <v>1</v>
      </c>
      <c r="W267">
        <v>0</v>
      </c>
      <c r="X267">
        <v>1</v>
      </c>
      <c r="Y267">
        <v>0</v>
      </c>
      <c r="Z267">
        <v>0</v>
      </c>
      <c r="AA267">
        <v>414</v>
      </c>
      <c r="AB267">
        <v>321</v>
      </c>
      <c r="AC267">
        <v>50</v>
      </c>
      <c r="AD267">
        <v>0</v>
      </c>
      <c r="AE267">
        <v>-271</v>
      </c>
      <c r="AF267">
        <v>0</v>
      </c>
      <c r="AG267">
        <v>271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  <c r="AS267">
        <v>0</v>
      </c>
      <c r="AT267">
        <v>0</v>
      </c>
      <c r="AU267" t="b">
        <v>0</v>
      </c>
      <c r="AV267" t="b">
        <v>0</v>
      </c>
      <c r="AW267" t="b">
        <v>0</v>
      </c>
      <c r="AX267">
        <v>0</v>
      </c>
      <c r="AY267">
        <v>0</v>
      </c>
      <c r="AZ267">
        <v>0</v>
      </c>
      <c r="BA267">
        <v>0</v>
      </c>
      <c r="BB267">
        <v>0</v>
      </c>
      <c r="BC267">
        <v>0</v>
      </c>
      <c r="BD267">
        <v>0</v>
      </c>
      <c r="BE267">
        <v>0</v>
      </c>
      <c r="BF267">
        <v>0</v>
      </c>
      <c r="BG267">
        <v>0</v>
      </c>
      <c r="BH267">
        <v>0</v>
      </c>
      <c r="BI267">
        <v>0</v>
      </c>
      <c r="BJ267">
        <v>0</v>
      </c>
      <c r="BK267">
        <v>0</v>
      </c>
      <c r="BL267">
        <v>0</v>
      </c>
      <c r="BM267">
        <v>0</v>
      </c>
      <c r="BN267">
        <v>0</v>
      </c>
      <c r="BO267">
        <v>0</v>
      </c>
      <c r="BP267">
        <v>0</v>
      </c>
      <c r="BQ267">
        <v>0</v>
      </c>
      <c r="BR267">
        <v>0</v>
      </c>
      <c r="BS267">
        <v>1</v>
      </c>
      <c r="BT267">
        <v>0</v>
      </c>
      <c r="BU267">
        <v>1</v>
      </c>
      <c r="BV267">
        <v>0</v>
      </c>
      <c r="BW267">
        <v>1</v>
      </c>
      <c r="BX267">
        <v>0</v>
      </c>
      <c r="BY267">
        <v>0</v>
      </c>
      <c r="BZ267">
        <v>1</v>
      </c>
    </row>
    <row r="268" spans="1:78" x14ac:dyDescent="0.2">
      <c r="A268">
        <v>5</v>
      </c>
      <c r="B268">
        <v>944</v>
      </c>
      <c r="C268" t="s">
        <v>46</v>
      </c>
      <c r="D268">
        <v>2</v>
      </c>
      <c r="E268">
        <v>200</v>
      </c>
      <c r="F268">
        <v>1</v>
      </c>
      <c r="G268">
        <v>5</v>
      </c>
      <c r="H268" s="2">
        <v>2.06</v>
      </c>
      <c r="I268" s="1"/>
      <c r="J268">
        <v>0</v>
      </c>
      <c r="K268">
        <v>0</v>
      </c>
      <c r="L268">
        <v>1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1</v>
      </c>
      <c r="T268">
        <v>1</v>
      </c>
      <c r="U268">
        <v>0</v>
      </c>
      <c r="V268">
        <v>1</v>
      </c>
      <c r="W268">
        <v>0</v>
      </c>
      <c r="X268">
        <v>1</v>
      </c>
      <c r="Y268">
        <v>0</v>
      </c>
      <c r="Z268">
        <v>0</v>
      </c>
      <c r="AA268">
        <v>152</v>
      </c>
      <c r="AB268">
        <v>423</v>
      </c>
      <c r="AC268">
        <v>400</v>
      </c>
      <c r="AD268">
        <v>-200</v>
      </c>
      <c r="AE268">
        <v>-223</v>
      </c>
      <c r="AF268">
        <v>200</v>
      </c>
      <c r="AG268">
        <v>223</v>
      </c>
      <c r="AH268">
        <v>0</v>
      </c>
      <c r="AI268">
        <v>1</v>
      </c>
      <c r="AJ268">
        <v>0</v>
      </c>
      <c r="AK268">
        <v>1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  <c r="AU268" t="b">
        <v>0</v>
      </c>
      <c r="AV268" t="b">
        <v>0</v>
      </c>
      <c r="AW268" t="b">
        <v>0</v>
      </c>
      <c r="AX268">
        <v>0</v>
      </c>
      <c r="AY268">
        <v>0</v>
      </c>
      <c r="AZ268">
        <v>0</v>
      </c>
      <c r="BA268">
        <v>0</v>
      </c>
      <c r="BB268">
        <v>0</v>
      </c>
      <c r="BC268">
        <v>0</v>
      </c>
      <c r="BD268">
        <v>0</v>
      </c>
      <c r="BE268">
        <v>0</v>
      </c>
      <c r="BF268">
        <v>0</v>
      </c>
      <c r="BG268">
        <v>0</v>
      </c>
      <c r="BH268">
        <v>0</v>
      </c>
      <c r="BI268">
        <v>0</v>
      </c>
      <c r="BJ268">
        <v>0</v>
      </c>
      <c r="BK268">
        <v>0</v>
      </c>
      <c r="BL268">
        <v>0</v>
      </c>
      <c r="BM268">
        <v>0</v>
      </c>
      <c r="BN268">
        <v>0</v>
      </c>
      <c r="BO268">
        <v>0</v>
      </c>
      <c r="BP268">
        <v>0</v>
      </c>
      <c r="BQ268">
        <v>0</v>
      </c>
      <c r="BR268">
        <v>0</v>
      </c>
      <c r="BS268">
        <v>1</v>
      </c>
      <c r="BT268">
        <v>0</v>
      </c>
      <c r="BU268">
        <v>1</v>
      </c>
      <c r="BV268">
        <v>0</v>
      </c>
      <c r="BW268">
        <v>1</v>
      </c>
      <c r="BX268">
        <v>0</v>
      </c>
      <c r="BY268">
        <v>0</v>
      </c>
      <c r="BZ268">
        <v>1</v>
      </c>
    </row>
    <row r="269" spans="1:78" x14ac:dyDescent="0.2">
      <c r="A269">
        <v>5</v>
      </c>
      <c r="B269">
        <v>944</v>
      </c>
      <c r="C269" t="s">
        <v>46</v>
      </c>
      <c r="D269">
        <v>3</v>
      </c>
      <c r="E269">
        <v>100</v>
      </c>
      <c r="F269">
        <v>1</v>
      </c>
      <c r="G269">
        <v>5</v>
      </c>
      <c r="H269" s="2">
        <v>2.06</v>
      </c>
      <c r="I269" s="1"/>
      <c r="J269">
        <v>0</v>
      </c>
      <c r="K269">
        <v>0</v>
      </c>
      <c r="L269">
        <v>0</v>
      </c>
      <c r="M269">
        <v>1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1</v>
      </c>
      <c r="T269">
        <v>1</v>
      </c>
      <c r="U269">
        <v>0</v>
      </c>
      <c r="V269">
        <v>1</v>
      </c>
      <c r="W269">
        <v>0</v>
      </c>
      <c r="X269">
        <v>1</v>
      </c>
      <c r="Y269">
        <v>0</v>
      </c>
      <c r="Z269">
        <v>0</v>
      </c>
      <c r="AA269">
        <v>9</v>
      </c>
      <c r="AB269">
        <v>152</v>
      </c>
      <c r="AC269">
        <v>200</v>
      </c>
      <c r="AD269">
        <v>-100</v>
      </c>
      <c r="AE269">
        <v>-52</v>
      </c>
      <c r="AF269">
        <v>100</v>
      </c>
      <c r="AG269">
        <v>52</v>
      </c>
      <c r="AH269">
        <v>0</v>
      </c>
      <c r="AI269">
        <v>1</v>
      </c>
      <c r="AJ269">
        <v>0</v>
      </c>
      <c r="AK269">
        <v>1</v>
      </c>
      <c r="AL269">
        <v>0</v>
      </c>
      <c r="AM269">
        <v>0</v>
      </c>
      <c r="AN269">
        <v>1</v>
      </c>
      <c r="AO269">
        <v>0</v>
      </c>
      <c r="AP269">
        <v>1</v>
      </c>
      <c r="AQ269">
        <v>0</v>
      </c>
      <c r="AR269">
        <v>1</v>
      </c>
      <c r="AS269">
        <v>0</v>
      </c>
      <c r="AT269">
        <v>0</v>
      </c>
      <c r="AU269" t="b">
        <v>1</v>
      </c>
      <c r="AV269" t="b">
        <v>0</v>
      </c>
      <c r="AW269" t="b">
        <v>1</v>
      </c>
      <c r="AX269">
        <v>1</v>
      </c>
      <c r="AY269">
        <v>0</v>
      </c>
      <c r="AZ269">
        <v>1</v>
      </c>
      <c r="BA269">
        <v>0</v>
      </c>
      <c r="BB269">
        <v>1</v>
      </c>
      <c r="BC269">
        <v>0</v>
      </c>
      <c r="BD269">
        <v>0</v>
      </c>
      <c r="BE269">
        <v>0</v>
      </c>
      <c r="BF269">
        <v>0</v>
      </c>
      <c r="BG269">
        <v>0</v>
      </c>
      <c r="BH269">
        <v>0</v>
      </c>
      <c r="BI269">
        <v>0</v>
      </c>
      <c r="BJ269">
        <v>0</v>
      </c>
      <c r="BK269">
        <v>0</v>
      </c>
      <c r="BL269">
        <v>0</v>
      </c>
      <c r="BM269">
        <v>0</v>
      </c>
      <c r="BN269">
        <v>0</v>
      </c>
      <c r="BO269">
        <v>0</v>
      </c>
      <c r="BP269">
        <v>0</v>
      </c>
      <c r="BQ269">
        <v>0</v>
      </c>
      <c r="BR269">
        <v>0</v>
      </c>
      <c r="BS269">
        <v>1</v>
      </c>
      <c r="BT269">
        <v>0</v>
      </c>
      <c r="BU269">
        <v>1</v>
      </c>
      <c r="BV269">
        <v>0</v>
      </c>
      <c r="BW269">
        <v>1</v>
      </c>
      <c r="BX269">
        <v>0</v>
      </c>
      <c r="BY269">
        <v>0</v>
      </c>
      <c r="BZ269">
        <v>1</v>
      </c>
    </row>
    <row r="270" spans="1:78" x14ac:dyDescent="0.2">
      <c r="A270">
        <v>5</v>
      </c>
      <c r="B270">
        <v>944</v>
      </c>
      <c r="C270" t="s">
        <v>46</v>
      </c>
      <c r="D270">
        <v>4</v>
      </c>
      <c r="E270">
        <v>250</v>
      </c>
      <c r="F270">
        <v>1</v>
      </c>
      <c r="G270">
        <v>5</v>
      </c>
      <c r="H270" s="2">
        <v>2.06</v>
      </c>
      <c r="I270" s="1"/>
      <c r="J270">
        <v>0</v>
      </c>
      <c r="K270">
        <v>0</v>
      </c>
      <c r="L270">
        <v>0</v>
      </c>
      <c r="M270">
        <v>0</v>
      </c>
      <c r="N270">
        <v>1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1</v>
      </c>
      <c r="W270">
        <v>0</v>
      </c>
      <c r="X270">
        <v>1</v>
      </c>
      <c r="Y270">
        <v>0</v>
      </c>
      <c r="Z270">
        <v>0</v>
      </c>
      <c r="AA270">
        <v>269</v>
      </c>
      <c r="AB270">
        <v>9</v>
      </c>
      <c r="AC270">
        <v>100</v>
      </c>
      <c r="AD270">
        <v>150</v>
      </c>
      <c r="AE270">
        <v>241</v>
      </c>
      <c r="AF270">
        <v>150</v>
      </c>
      <c r="AG270">
        <v>241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1</v>
      </c>
      <c r="AO270">
        <v>0</v>
      </c>
      <c r="AP270">
        <v>1</v>
      </c>
      <c r="AQ270">
        <v>0</v>
      </c>
      <c r="AR270">
        <v>1</v>
      </c>
      <c r="AS270">
        <v>0</v>
      </c>
      <c r="AT270">
        <v>0</v>
      </c>
      <c r="AU270" t="b">
        <v>0</v>
      </c>
      <c r="AV270" t="b">
        <v>0</v>
      </c>
      <c r="AW270" t="b">
        <v>0</v>
      </c>
      <c r="AX270">
        <v>0</v>
      </c>
      <c r="AY270">
        <v>0</v>
      </c>
      <c r="AZ270">
        <v>0</v>
      </c>
      <c r="BA270">
        <v>0</v>
      </c>
      <c r="BB270">
        <v>0</v>
      </c>
      <c r="BC270">
        <v>0</v>
      </c>
      <c r="BD270">
        <v>0</v>
      </c>
      <c r="BE270">
        <v>0</v>
      </c>
      <c r="BF270">
        <v>0</v>
      </c>
      <c r="BG270">
        <v>0</v>
      </c>
      <c r="BH270">
        <v>0</v>
      </c>
      <c r="BI270">
        <v>0</v>
      </c>
      <c r="BJ270">
        <v>0</v>
      </c>
      <c r="BK270">
        <v>0</v>
      </c>
      <c r="BL270">
        <v>0</v>
      </c>
      <c r="BM270">
        <v>0</v>
      </c>
      <c r="BN270">
        <v>0</v>
      </c>
      <c r="BO270">
        <v>0</v>
      </c>
      <c r="BP270">
        <v>0</v>
      </c>
      <c r="BQ270">
        <v>0</v>
      </c>
      <c r="BR270">
        <v>0</v>
      </c>
      <c r="BS270">
        <v>1</v>
      </c>
      <c r="BT270">
        <v>0</v>
      </c>
      <c r="BU270">
        <v>1</v>
      </c>
      <c r="BV270">
        <v>0</v>
      </c>
      <c r="BW270">
        <v>1</v>
      </c>
      <c r="BX270">
        <v>0</v>
      </c>
      <c r="BY270">
        <v>0</v>
      </c>
      <c r="BZ270">
        <v>1</v>
      </c>
    </row>
    <row r="271" spans="1:78" x14ac:dyDescent="0.2">
      <c r="A271">
        <v>5</v>
      </c>
      <c r="B271">
        <v>944</v>
      </c>
      <c r="C271" t="s">
        <v>46</v>
      </c>
      <c r="D271">
        <v>5</v>
      </c>
      <c r="E271">
        <v>100</v>
      </c>
      <c r="F271">
        <v>1</v>
      </c>
      <c r="G271">
        <v>5</v>
      </c>
      <c r="H271" s="2">
        <v>2.06</v>
      </c>
      <c r="I271" s="1"/>
      <c r="J271">
        <v>0</v>
      </c>
      <c r="K271">
        <v>0</v>
      </c>
      <c r="L271">
        <v>0</v>
      </c>
      <c r="M271">
        <v>0</v>
      </c>
      <c r="N271">
        <v>0</v>
      </c>
      <c r="O271">
        <v>1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1</v>
      </c>
      <c r="W271">
        <v>0</v>
      </c>
      <c r="X271">
        <v>1</v>
      </c>
      <c r="Y271">
        <v>0</v>
      </c>
      <c r="Z271">
        <v>0</v>
      </c>
      <c r="AA271">
        <v>250</v>
      </c>
      <c r="AB271">
        <v>269</v>
      </c>
      <c r="AC271">
        <v>250</v>
      </c>
      <c r="AD271">
        <v>-150</v>
      </c>
      <c r="AE271">
        <v>-169</v>
      </c>
      <c r="AF271">
        <v>150</v>
      </c>
      <c r="AG271">
        <v>169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0</v>
      </c>
      <c r="AU271" t="b">
        <v>0</v>
      </c>
      <c r="AV271" t="b">
        <v>0</v>
      </c>
      <c r="AW271" t="b">
        <v>0</v>
      </c>
      <c r="AX271">
        <v>0</v>
      </c>
      <c r="AY271">
        <v>0</v>
      </c>
      <c r="AZ271">
        <v>0</v>
      </c>
      <c r="BA271">
        <v>0</v>
      </c>
      <c r="BB271">
        <v>0</v>
      </c>
      <c r="BC271">
        <v>0</v>
      </c>
      <c r="BD271">
        <v>0</v>
      </c>
      <c r="BE271">
        <v>0</v>
      </c>
      <c r="BF271">
        <v>0</v>
      </c>
      <c r="BG271">
        <v>0</v>
      </c>
      <c r="BH271">
        <v>0</v>
      </c>
      <c r="BI271">
        <v>0</v>
      </c>
      <c r="BJ271">
        <v>0</v>
      </c>
      <c r="BK271">
        <v>0</v>
      </c>
      <c r="BL271">
        <v>0</v>
      </c>
      <c r="BM271">
        <v>0</v>
      </c>
      <c r="BN271">
        <v>0</v>
      </c>
      <c r="BO271">
        <v>0</v>
      </c>
      <c r="BP271">
        <v>0</v>
      </c>
      <c r="BQ271">
        <v>0</v>
      </c>
      <c r="BR271">
        <v>0</v>
      </c>
      <c r="BS271">
        <v>1</v>
      </c>
      <c r="BT271">
        <v>0</v>
      </c>
      <c r="BU271">
        <v>1</v>
      </c>
      <c r="BV271">
        <v>0</v>
      </c>
      <c r="BW271">
        <v>1</v>
      </c>
      <c r="BX271">
        <v>0</v>
      </c>
      <c r="BY271">
        <v>0</v>
      </c>
      <c r="BZ271">
        <v>1</v>
      </c>
    </row>
    <row r="272" spans="1:78" x14ac:dyDescent="0.2">
      <c r="A272">
        <v>5</v>
      </c>
      <c r="B272">
        <v>944</v>
      </c>
      <c r="C272" t="s">
        <v>46</v>
      </c>
      <c r="D272">
        <v>6</v>
      </c>
      <c r="E272">
        <v>100</v>
      </c>
      <c r="F272">
        <v>1</v>
      </c>
      <c r="G272">
        <v>5</v>
      </c>
      <c r="H272" s="2">
        <v>2.06</v>
      </c>
      <c r="I272" s="1"/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1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1</v>
      </c>
      <c r="W272">
        <v>0</v>
      </c>
      <c r="X272">
        <v>1</v>
      </c>
      <c r="Y272">
        <v>0</v>
      </c>
      <c r="Z272">
        <v>0</v>
      </c>
      <c r="AA272">
        <v>19</v>
      </c>
      <c r="AB272">
        <v>250</v>
      </c>
      <c r="AC272">
        <v>100</v>
      </c>
      <c r="AD272">
        <v>0</v>
      </c>
      <c r="AE272">
        <v>-150</v>
      </c>
      <c r="AF272">
        <v>0</v>
      </c>
      <c r="AG272">
        <v>150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  <c r="AS272">
        <v>0</v>
      </c>
      <c r="AT272">
        <v>0</v>
      </c>
      <c r="AU272" t="b">
        <v>0</v>
      </c>
      <c r="AV272" t="b">
        <v>0</v>
      </c>
      <c r="AW272" t="b">
        <v>0</v>
      </c>
      <c r="AX272">
        <v>0</v>
      </c>
      <c r="AY272">
        <v>0</v>
      </c>
      <c r="AZ272">
        <v>0</v>
      </c>
      <c r="BA272">
        <v>0</v>
      </c>
      <c r="BB272">
        <v>0</v>
      </c>
      <c r="BC272">
        <v>0</v>
      </c>
      <c r="BD272">
        <v>0</v>
      </c>
      <c r="BE272">
        <v>0</v>
      </c>
      <c r="BF272">
        <v>0</v>
      </c>
      <c r="BG272">
        <v>0</v>
      </c>
      <c r="BH272">
        <v>0</v>
      </c>
      <c r="BI272">
        <v>0</v>
      </c>
      <c r="BJ272">
        <v>0</v>
      </c>
      <c r="BK272">
        <v>0</v>
      </c>
      <c r="BL272">
        <v>0</v>
      </c>
      <c r="BM272">
        <v>0</v>
      </c>
      <c r="BN272">
        <v>0</v>
      </c>
      <c r="BO272">
        <v>0</v>
      </c>
      <c r="BP272">
        <v>0</v>
      </c>
      <c r="BQ272">
        <v>0</v>
      </c>
      <c r="BR272">
        <v>0</v>
      </c>
      <c r="BS272">
        <v>1</v>
      </c>
      <c r="BT272">
        <v>0</v>
      </c>
      <c r="BU272">
        <v>1</v>
      </c>
      <c r="BV272">
        <v>0</v>
      </c>
      <c r="BW272">
        <v>1</v>
      </c>
      <c r="BX272">
        <v>0</v>
      </c>
      <c r="BY272">
        <v>0</v>
      </c>
      <c r="BZ272">
        <v>1</v>
      </c>
    </row>
    <row r="273" spans="1:78" x14ac:dyDescent="0.2">
      <c r="A273">
        <v>5</v>
      </c>
      <c r="B273">
        <v>944</v>
      </c>
      <c r="C273" t="s">
        <v>46</v>
      </c>
      <c r="D273">
        <v>7</v>
      </c>
      <c r="E273">
        <v>250</v>
      </c>
      <c r="F273">
        <v>1</v>
      </c>
      <c r="G273">
        <v>5</v>
      </c>
      <c r="H273" s="2">
        <v>2.06</v>
      </c>
      <c r="I273" s="1"/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1</v>
      </c>
      <c r="R273">
        <v>0</v>
      </c>
      <c r="S273">
        <v>0</v>
      </c>
      <c r="T273">
        <v>0</v>
      </c>
      <c r="U273">
        <v>0</v>
      </c>
      <c r="V273">
        <v>1</v>
      </c>
      <c r="W273">
        <v>0</v>
      </c>
      <c r="X273">
        <v>1</v>
      </c>
      <c r="Y273">
        <v>0</v>
      </c>
      <c r="Z273">
        <v>0</v>
      </c>
      <c r="AA273">
        <v>321</v>
      </c>
      <c r="AB273">
        <v>19</v>
      </c>
      <c r="AC273">
        <v>100</v>
      </c>
      <c r="AD273">
        <v>150</v>
      </c>
      <c r="AE273">
        <v>231</v>
      </c>
      <c r="AF273">
        <v>150</v>
      </c>
      <c r="AG273">
        <v>231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1</v>
      </c>
      <c r="AO273">
        <v>0</v>
      </c>
      <c r="AP273">
        <v>1</v>
      </c>
      <c r="AQ273">
        <v>0</v>
      </c>
      <c r="AR273">
        <v>1</v>
      </c>
      <c r="AS273">
        <v>0</v>
      </c>
      <c r="AT273">
        <v>0</v>
      </c>
      <c r="AU273" t="b">
        <v>0</v>
      </c>
      <c r="AV273" t="b">
        <v>0</v>
      </c>
      <c r="AW273" t="b">
        <v>0</v>
      </c>
      <c r="AX273">
        <v>0</v>
      </c>
      <c r="AY273">
        <v>0</v>
      </c>
      <c r="AZ273">
        <v>0</v>
      </c>
      <c r="BA273">
        <v>0</v>
      </c>
      <c r="BB273">
        <v>0</v>
      </c>
      <c r="BC273">
        <v>0</v>
      </c>
      <c r="BD273">
        <v>0</v>
      </c>
      <c r="BE273">
        <v>0</v>
      </c>
      <c r="BF273">
        <v>0</v>
      </c>
      <c r="BG273">
        <v>0</v>
      </c>
      <c r="BH273">
        <v>0</v>
      </c>
      <c r="BI273">
        <v>0</v>
      </c>
      <c r="BJ273">
        <v>0</v>
      </c>
      <c r="BK273">
        <v>0</v>
      </c>
      <c r="BL273">
        <v>0</v>
      </c>
      <c r="BM273">
        <v>0</v>
      </c>
      <c r="BN273">
        <v>0</v>
      </c>
      <c r="BO273">
        <v>0</v>
      </c>
      <c r="BP273">
        <v>0</v>
      </c>
      <c r="BQ273">
        <v>0</v>
      </c>
      <c r="BR273">
        <v>0</v>
      </c>
      <c r="BS273">
        <v>1</v>
      </c>
      <c r="BT273">
        <v>0</v>
      </c>
      <c r="BU273">
        <v>1</v>
      </c>
      <c r="BV273">
        <v>0</v>
      </c>
      <c r="BW273">
        <v>1</v>
      </c>
      <c r="BX273">
        <v>0</v>
      </c>
      <c r="BY273">
        <v>0</v>
      </c>
      <c r="BZ273">
        <v>1</v>
      </c>
    </row>
    <row r="274" spans="1:78" x14ac:dyDescent="0.2">
      <c r="A274">
        <v>5</v>
      </c>
      <c r="B274">
        <v>944</v>
      </c>
      <c r="C274" t="s">
        <v>46</v>
      </c>
      <c r="D274">
        <v>8</v>
      </c>
      <c r="E274">
        <v>300</v>
      </c>
      <c r="F274">
        <v>1</v>
      </c>
      <c r="G274">
        <v>5</v>
      </c>
      <c r="H274" s="2">
        <v>2.06</v>
      </c>
      <c r="I274" s="1"/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1</v>
      </c>
      <c r="S274">
        <v>0</v>
      </c>
      <c r="T274">
        <v>0</v>
      </c>
      <c r="U274">
        <v>0</v>
      </c>
      <c r="V274">
        <v>1</v>
      </c>
      <c r="W274">
        <v>0</v>
      </c>
      <c r="X274">
        <v>1</v>
      </c>
      <c r="Y274">
        <v>0</v>
      </c>
      <c r="Z274">
        <v>0</v>
      </c>
      <c r="AA274">
        <v>414</v>
      </c>
      <c r="AB274">
        <v>321</v>
      </c>
      <c r="AC274">
        <v>250</v>
      </c>
      <c r="AD274">
        <v>50</v>
      </c>
      <c r="AE274">
        <v>-21</v>
      </c>
      <c r="AF274">
        <v>50</v>
      </c>
      <c r="AG274">
        <v>21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0</v>
      </c>
      <c r="AU274" t="b">
        <v>0</v>
      </c>
      <c r="AV274" t="b">
        <v>1</v>
      </c>
      <c r="AW274" t="b">
        <v>1</v>
      </c>
      <c r="AX274">
        <v>1</v>
      </c>
      <c r="AY274">
        <v>0</v>
      </c>
      <c r="AZ274">
        <v>1</v>
      </c>
      <c r="BA274">
        <v>0</v>
      </c>
      <c r="BB274">
        <v>1</v>
      </c>
      <c r="BC274">
        <v>0</v>
      </c>
      <c r="BD274">
        <v>0</v>
      </c>
      <c r="BE274">
        <v>0</v>
      </c>
      <c r="BF274">
        <v>0</v>
      </c>
      <c r="BG274">
        <v>0</v>
      </c>
      <c r="BH274">
        <v>0</v>
      </c>
      <c r="BI274">
        <v>0</v>
      </c>
      <c r="BJ274">
        <v>0</v>
      </c>
      <c r="BK274">
        <v>0</v>
      </c>
      <c r="BL274">
        <v>0</v>
      </c>
      <c r="BM274">
        <v>0</v>
      </c>
      <c r="BN274">
        <v>0</v>
      </c>
      <c r="BO274">
        <v>0</v>
      </c>
      <c r="BP274">
        <v>0</v>
      </c>
      <c r="BQ274">
        <v>0</v>
      </c>
      <c r="BR274">
        <v>0</v>
      </c>
      <c r="BS274">
        <v>1</v>
      </c>
      <c r="BT274">
        <v>0</v>
      </c>
      <c r="BU274">
        <v>1</v>
      </c>
      <c r="BV274">
        <v>0</v>
      </c>
      <c r="BW274">
        <v>1</v>
      </c>
      <c r="BX274">
        <v>0</v>
      </c>
      <c r="BY274">
        <v>0</v>
      </c>
      <c r="BZ274">
        <v>1</v>
      </c>
    </row>
    <row r="275" spans="1:78" x14ac:dyDescent="0.2">
      <c r="A275">
        <v>5</v>
      </c>
      <c r="B275">
        <v>945</v>
      </c>
      <c r="C275" t="s">
        <v>47</v>
      </c>
      <c r="D275">
        <v>2</v>
      </c>
      <c r="E275">
        <v>350</v>
      </c>
      <c r="F275">
        <v>3</v>
      </c>
      <c r="G275">
        <v>7</v>
      </c>
      <c r="H275" s="2">
        <v>1.36</v>
      </c>
      <c r="I275" s="1"/>
      <c r="J275">
        <v>1</v>
      </c>
      <c r="K275">
        <v>0</v>
      </c>
      <c r="L275">
        <v>1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1</v>
      </c>
      <c r="T275">
        <v>1</v>
      </c>
      <c r="U275">
        <v>0</v>
      </c>
      <c r="V275">
        <v>1</v>
      </c>
      <c r="W275">
        <v>0</v>
      </c>
      <c r="X275">
        <v>1</v>
      </c>
      <c r="Y275">
        <v>0</v>
      </c>
      <c r="Z275">
        <v>0</v>
      </c>
      <c r="AA275">
        <v>152</v>
      </c>
      <c r="AB275">
        <v>423</v>
      </c>
      <c r="AC275">
        <v>250</v>
      </c>
      <c r="AD275">
        <v>100</v>
      </c>
      <c r="AE275">
        <v>-73</v>
      </c>
      <c r="AF275">
        <v>100</v>
      </c>
      <c r="AG275">
        <v>73</v>
      </c>
      <c r="AH275">
        <v>0</v>
      </c>
      <c r="AI275">
        <v>1</v>
      </c>
      <c r="AJ275">
        <v>0</v>
      </c>
      <c r="AK275">
        <v>1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  <c r="AS275">
        <v>0</v>
      </c>
      <c r="AT275">
        <v>0</v>
      </c>
      <c r="AU275" t="b">
        <v>0</v>
      </c>
      <c r="AV275" t="b">
        <v>1</v>
      </c>
      <c r="AW275" t="b">
        <v>1</v>
      </c>
      <c r="AX275">
        <v>1</v>
      </c>
      <c r="AY275">
        <v>0</v>
      </c>
      <c r="AZ275">
        <v>1</v>
      </c>
      <c r="BA275">
        <v>0</v>
      </c>
      <c r="BB275">
        <v>1</v>
      </c>
      <c r="BC275">
        <v>0</v>
      </c>
      <c r="BD275">
        <v>0</v>
      </c>
      <c r="BE275">
        <v>0</v>
      </c>
      <c r="BF275">
        <v>0</v>
      </c>
      <c r="BG275">
        <v>0</v>
      </c>
      <c r="BH275">
        <v>0</v>
      </c>
      <c r="BI275">
        <v>0</v>
      </c>
      <c r="BJ275">
        <v>0</v>
      </c>
      <c r="BK275">
        <v>0</v>
      </c>
      <c r="BL275">
        <v>0</v>
      </c>
      <c r="BM275">
        <v>0</v>
      </c>
      <c r="BN275">
        <v>0</v>
      </c>
      <c r="BO275">
        <v>0</v>
      </c>
      <c r="BP275">
        <v>0</v>
      </c>
      <c r="BQ275">
        <v>0</v>
      </c>
      <c r="BR275">
        <v>0</v>
      </c>
      <c r="BS275">
        <v>1</v>
      </c>
      <c r="BT275">
        <v>0</v>
      </c>
      <c r="BU275">
        <v>1</v>
      </c>
      <c r="BV275">
        <v>0</v>
      </c>
      <c r="BW275">
        <v>1</v>
      </c>
      <c r="BX275">
        <v>0</v>
      </c>
      <c r="BY275">
        <v>0</v>
      </c>
      <c r="BZ275">
        <v>1</v>
      </c>
    </row>
    <row r="276" spans="1:78" x14ac:dyDescent="0.2">
      <c r="A276">
        <v>5</v>
      </c>
      <c r="B276">
        <v>945</v>
      </c>
      <c r="C276" t="s">
        <v>47</v>
      </c>
      <c r="D276">
        <v>3</v>
      </c>
      <c r="E276">
        <v>100</v>
      </c>
      <c r="F276">
        <v>3</v>
      </c>
      <c r="G276">
        <v>7</v>
      </c>
      <c r="H276" s="2">
        <v>1.36</v>
      </c>
      <c r="I276" s="1"/>
      <c r="J276">
        <v>1</v>
      </c>
      <c r="K276">
        <v>0</v>
      </c>
      <c r="L276">
        <v>0</v>
      </c>
      <c r="M276">
        <v>1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1</v>
      </c>
      <c r="T276">
        <v>1</v>
      </c>
      <c r="U276">
        <v>0</v>
      </c>
      <c r="V276">
        <v>1</v>
      </c>
      <c r="W276">
        <v>0</v>
      </c>
      <c r="X276">
        <v>1</v>
      </c>
      <c r="Y276">
        <v>0</v>
      </c>
      <c r="Z276">
        <v>0</v>
      </c>
      <c r="AA276">
        <v>9</v>
      </c>
      <c r="AB276">
        <v>152</v>
      </c>
      <c r="AC276">
        <v>350</v>
      </c>
      <c r="AD276">
        <v>-250</v>
      </c>
      <c r="AE276">
        <v>-52</v>
      </c>
      <c r="AF276">
        <v>250</v>
      </c>
      <c r="AG276">
        <v>52</v>
      </c>
      <c r="AH276">
        <v>0</v>
      </c>
      <c r="AI276">
        <v>1</v>
      </c>
      <c r="AJ276">
        <v>0</v>
      </c>
      <c r="AK276">
        <v>1</v>
      </c>
      <c r="AL276">
        <v>0</v>
      </c>
      <c r="AM276">
        <v>0</v>
      </c>
      <c r="AN276">
        <v>1</v>
      </c>
      <c r="AO276">
        <v>0</v>
      </c>
      <c r="AP276">
        <v>1</v>
      </c>
      <c r="AQ276">
        <v>0</v>
      </c>
      <c r="AR276">
        <v>1</v>
      </c>
      <c r="AS276">
        <v>0</v>
      </c>
      <c r="AT276">
        <v>0</v>
      </c>
      <c r="AU276" t="b">
        <v>1</v>
      </c>
      <c r="AV276" t="b">
        <v>0</v>
      </c>
      <c r="AW276" t="b">
        <v>1</v>
      </c>
      <c r="AX276">
        <v>1</v>
      </c>
      <c r="AY276">
        <v>0</v>
      </c>
      <c r="AZ276">
        <v>1</v>
      </c>
      <c r="BA276">
        <v>0</v>
      </c>
      <c r="BB276">
        <v>1</v>
      </c>
      <c r="BC276">
        <v>0</v>
      </c>
      <c r="BD276">
        <v>0</v>
      </c>
      <c r="BE276">
        <v>0</v>
      </c>
      <c r="BF276">
        <v>0</v>
      </c>
      <c r="BG276">
        <v>0</v>
      </c>
      <c r="BH276">
        <v>0</v>
      </c>
      <c r="BI276">
        <v>0</v>
      </c>
      <c r="BJ276">
        <v>0</v>
      </c>
      <c r="BK276">
        <v>0</v>
      </c>
      <c r="BL276">
        <v>0</v>
      </c>
      <c r="BM276">
        <v>0</v>
      </c>
      <c r="BN276">
        <v>0</v>
      </c>
      <c r="BO276">
        <v>0</v>
      </c>
      <c r="BP276">
        <v>0</v>
      </c>
      <c r="BQ276">
        <v>0</v>
      </c>
      <c r="BR276">
        <v>0</v>
      </c>
      <c r="BS276">
        <v>1</v>
      </c>
      <c r="BT276">
        <v>0</v>
      </c>
      <c r="BU276">
        <v>1</v>
      </c>
      <c r="BV276">
        <v>0</v>
      </c>
      <c r="BW276">
        <v>1</v>
      </c>
      <c r="BX276">
        <v>0</v>
      </c>
      <c r="BY276">
        <v>0</v>
      </c>
      <c r="BZ276">
        <v>1</v>
      </c>
    </row>
    <row r="277" spans="1:78" x14ac:dyDescent="0.2">
      <c r="A277">
        <v>5</v>
      </c>
      <c r="B277">
        <v>945</v>
      </c>
      <c r="C277" t="s">
        <v>47</v>
      </c>
      <c r="D277">
        <v>4</v>
      </c>
      <c r="E277">
        <v>350</v>
      </c>
      <c r="F277">
        <v>3</v>
      </c>
      <c r="G277">
        <v>7</v>
      </c>
      <c r="H277" s="2">
        <v>1.36</v>
      </c>
      <c r="I277" s="1"/>
      <c r="J277">
        <v>1</v>
      </c>
      <c r="K277">
        <v>0</v>
      </c>
      <c r="L277">
        <v>0</v>
      </c>
      <c r="M277">
        <v>0</v>
      </c>
      <c r="N277">
        <v>1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1</v>
      </c>
      <c r="W277">
        <v>0</v>
      </c>
      <c r="X277">
        <v>1</v>
      </c>
      <c r="Y277">
        <v>0</v>
      </c>
      <c r="Z277">
        <v>0</v>
      </c>
      <c r="AA277">
        <v>269</v>
      </c>
      <c r="AB277">
        <v>9</v>
      </c>
      <c r="AC277">
        <v>100</v>
      </c>
      <c r="AD277">
        <v>250</v>
      </c>
      <c r="AE277">
        <v>341</v>
      </c>
      <c r="AF277">
        <v>250</v>
      </c>
      <c r="AG277">
        <v>341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0</v>
      </c>
      <c r="AN277">
        <v>1</v>
      </c>
      <c r="AO277">
        <v>0</v>
      </c>
      <c r="AP277">
        <v>1</v>
      </c>
      <c r="AQ277">
        <v>0</v>
      </c>
      <c r="AR277">
        <v>1</v>
      </c>
      <c r="AS277">
        <v>0</v>
      </c>
      <c r="AT277">
        <v>0</v>
      </c>
      <c r="AU277" t="b">
        <v>0</v>
      </c>
      <c r="AV277" t="b">
        <v>0</v>
      </c>
      <c r="AW277" t="b">
        <v>0</v>
      </c>
      <c r="AX277">
        <v>0</v>
      </c>
      <c r="AY277">
        <v>0</v>
      </c>
      <c r="AZ277">
        <v>0</v>
      </c>
      <c r="BA277">
        <v>0</v>
      </c>
      <c r="BB277">
        <v>0</v>
      </c>
      <c r="BC277">
        <v>0</v>
      </c>
      <c r="BD277">
        <v>0</v>
      </c>
      <c r="BE277">
        <v>0</v>
      </c>
      <c r="BF277">
        <v>0</v>
      </c>
      <c r="BG277">
        <v>0</v>
      </c>
      <c r="BH277">
        <v>0</v>
      </c>
      <c r="BI277">
        <v>0</v>
      </c>
      <c r="BJ277">
        <v>0</v>
      </c>
      <c r="BK277">
        <v>0</v>
      </c>
      <c r="BL277">
        <v>0</v>
      </c>
      <c r="BM277">
        <v>0</v>
      </c>
      <c r="BN277">
        <v>0</v>
      </c>
      <c r="BO277">
        <v>0</v>
      </c>
      <c r="BP277">
        <v>0</v>
      </c>
      <c r="BQ277">
        <v>0</v>
      </c>
      <c r="BR277">
        <v>0</v>
      </c>
      <c r="BS277">
        <v>1</v>
      </c>
      <c r="BT277">
        <v>0</v>
      </c>
      <c r="BU277">
        <v>1</v>
      </c>
      <c r="BV277">
        <v>0</v>
      </c>
      <c r="BW277">
        <v>1</v>
      </c>
      <c r="BX277">
        <v>0</v>
      </c>
      <c r="BY277">
        <v>0</v>
      </c>
      <c r="BZ277">
        <v>1</v>
      </c>
    </row>
    <row r="278" spans="1:78" x14ac:dyDescent="0.2">
      <c r="A278">
        <v>5</v>
      </c>
      <c r="B278">
        <v>945</v>
      </c>
      <c r="C278" t="s">
        <v>47</v>
      </c>
      <c r="D278">
        <v>5</v>
      </c>
      <c r="E278">
        <v>400</v>
      </c>
      <c r="F278">
        <v>3</v>
      </c>
      <c r="G278">
        <v>7</v>
      </c>
      <c r="H278" s="2">
        <v>1.36</v>
      </c>
      <c r="I278" s="1"/>
      <c r="J278">
        <v>1</v>
      </c>
      <c r="K278">
        <v>0</v>
      </c>
      <c r="L278">
        <v>0</v>
      </c>
      <c r="M278">
        <v>0</v>
      </c>
      <c r="N278">
        <v>0</v>
      </c>
      <c r="O278">
        <v>1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1</v>
      </c>
      <c r="W278">
        <v>0</v>
      </c>
      <c r="X278">
        <v>1</v>
      </c>
      <c r="Y278">
        <v>0</v>
      </c>
      <c r="Z278">
        <v>0</v>
      </c>
      <c r="AA278">
        <v>250</v>
      </c>
      <c r="AB278">
        <v>269</v>
      </c>
      <c r="AC278">
        <v>350</v>
      </c>
      <c r="AD278">
        <v>50</v>
      </c>
      <c r="AE278">
        <v>131</v>
      </c>
      <c r="AF278">
        <v>50</v>
      </c>
      <c r="AG278">
        <v>131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1</v>
      </c>
      <c r="AO278">
        <v>0</v>
      </c>
      <c r="AP278">
        <v>1</v>
      </c>
      <c r="AQ278">
        <v>0</v>
      </c>
      <c r="AR278">
        <v>1</v>
      </c>
      <c r="AS278">
        <v>0</v>
      </c>
      <c r="AT278">
        <v>0</v>
      </c>
      <c r="AU278" t="b">
        <v>0</v>
      </c>
      <c r="AV278" t="b">
        <v>0</v>
      </c>
      <c r="AW278" t="b">
        <v>0</v>
      </c>
      <c r="AX278">
        <v>0</v>
      </c>
      <c r="AY278">
        <v>0</v>
      </c>
      <c r="AZ278">
        <v>0</v>
      </c>
      <c r="BA278">
        <v>0</v>
      </c>
      <c r="BB278">
        <v>0</v>
      </c>
      <c r="BC278">
        <v>0</v>
      </c>
      <c r="BD278">
        <v>0</v>
      </c>
      <c r="BE278">
        <v>0</v>
      </c>
      <c r="BF278">
        <v>0</v>
      </c>
      <c r="BG278">
        <v>0</v>
      </c>
      <c r="BH278">
        <v>0</v>
      </c>
      <c r="BI278">
        <v>0</v>
      </c>
      <c r="BJ278">
        <v>0</v>
      </c>
      <c r="BK278">
        <v>0</v>
      </c>
      <c r="BL278">
        <v>0</v>
      </c>
      <c r="BM278">
        <v>0</v>
      </c>
      <c r="BN278">
        <v>0</v>
      </c>
      <c r="BO278">
        <v>0</v>
      </c>
      <c r="BP278">
        <v>0</v>
      </c>
      <c r="BQ278">
        <v>0</v>
      </c>
      <c r="BR278">
        <v>0</v>
      </c>
      <c r="BS278">
        <v>1</v>
      </c>
      <c r="BT278">
        <v>0</v>
      </c>
      <c r="BU278">
        <v>1</v>
      </c>
      <c r="BV278">
        <v>0</v>
      </c>
      <c r="BW278">
        <v>1</v>
      </c>
      <c r="BX278">
        <v>0</v>
      </c>
      <c r="BY278">
        <v>0</v>
      </c>
      <c r="BZ278">
        <v>1</v>
      </c>
    </row>
    <row r="279" spans="1:78" x14ac:dyDescent="0.2">
      <c r="A279">
        <v>5</v>
      </c>
      <c r="B279">
        <v>945</v>
      </c>
      <c r="C279" t="s">
        <v>47</v>
      </c>
      <c r="D279">
        <v>6</v>
      </c>
      <c r="E279">
        <v>250</v>
      </c>
      <c r="F279">
        <v>3</v>
      </c>
      <c r="G279">
        <v>7</v>
      </c>
      <c r="H279" s="2">
        <v>1.36</v>
      </c>
      <c r="I279" s="1"/>
      <c r="J279">
        <v>1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1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1</v>
      </c>
      <c r="W279">
        <v>0</v>
      </c>
      <c r="X279">
        <v>1</v>
      </c>
      <c r="Y279">
        <v>0</v>
      </c>
      <c r="Z279">
        <v>0</v>
      </c>
      <c r="AA279">
        <v>19</v>
      </c>
      <c r="AB279">
        <v>250</v>
      </c>
      <c r="AC279">
        <v>400</v>
      </c>
      <c r="AD279">
        <v>-150</v>
      </c>
      <c r="AE279">
        <v>0</v>
      </c>
      <c r="AF279">
        <v>150</v>
      </c>
      <c r="AG279">
        <v>0</v>
      </c>
      <c r="AH279">
        <v>0</v>
      </c>
      <c r="AI279">
        <v>0</v>
      </c>
      <c r="AJ279">
        <v>0</v>
      </c>
      <c r="AK279">
        <v>0</v>
      </c>
      <c r="AL279">
        <v>0</v>
      </c>
      <c r="AM279">
        <v>0</v>
      </c>
      <c r="AN279">
        <v>1</v>
      </c>
      <c r="AO279">
        <v>0</v>
      </c>
      <c r="AP279">
        <v>1</v>
      </c>
      <c r="AQ279">
        <v>0</v>
      </c>
      <c r="AR279">
        <v>1</v>
      </c>
      <c r="AS279">
        <v>0</v>
      </c>
      <c r="AT279">
        <v>0</v>
      </c>
      <c r="AU279" t="b">
        <v>1</v>
      </c>
      <c r="AV279" t="b">
        <v>0</v>
      </c>
      <c r="AW279" t="b">
        <v>1</v>
      </c>
      <c r="AX279">
        <v>1</v>
      </c>
      <c r="AY279">
        <v>0</v>
      </c>
      <c r="AZ279">
        <v>1</v>
      </c>
      <c r="BA279">
        <v>0</v>
      </c>
      <c r="BB279">
        <v>1</v>
      </c>
      <c r="BC279">
        <v>0</v>
      </c>
      <c r="BD279">
        <v>0</v>
      </c>
      <c r="BE279">
        <v>0</v>
      </c>
      <c r="BF279">
        <v>0</v>
      </c>
      <c r="BG279">
        <v>0</v>
      </c>
      <c r="BH279">
        <v>0</v>
      </c>
      <c r="BI279">
        <v>0</v>
      </c>
      <c r="BJ279">
        <v>0</v>
      </c>
      <c r="BK279">
        <v>0</v>
      </c>
      <c r="BL279">
        <v>0</v>
      </c>
      <c r="BM279">
        <v>0</v>
      </c>
      <c r="BN279">
        <v>0</v>
      </c>
      <c r="BO279">
        <v>0</v>
      </c>
      <c r="BP279">
        <v>0</v>
      </c>
      <c r="BQ279">
        <v>0</v>
      </c>
      <c r="BR279">
        <v>0</v>
      </c>
      <c r="BS279">
        <v>1</v>
      </c>
      <c r="BT279">
        <v>0</v>
      </c>
      <c r="BU279">
        <v>1</v>
      </c>
      <c r="BV279">
        <v>0</v>
      </c>
      <c r="BW279">
        <v>1</v>
      </c>
      <c r="BX279">
        <v>0</v>
      </c>
      <c r="BY279">
        <v>0</v>
      </c>
      <c r="BZ279">
        <v>1</v>
      </c>
    </row>
    <row r="280" spans="1:78" x14ac:dyDescent="0.2">
      <c r="A280">
        <v>5</v>
      </c>
      <c r="B280">
        <v>945</v>
      </c>
      <c r="C280" t="s">
        <v>47</v>
      </c>
      <c r="D280">
        <v>7</v>
      </c>
      <c r="E280">
        <v>250</v>
      </c>
      <c r="F280">
        <v>3</v>
      </c>
      <c r="G280">
        <v>7</v>
      </c>
      <c r="H280" s="2">
        <v>1.36</v>
      </c>
      <c r="I280" s="1"/>
      <c r="J280">
        <v>1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1</v>
      </c>
      <c r="R280">
        <v>0</v>
      </c>
      <c r="S280">
        <v>0</v>
      </c>
      <c r="T280">
        <v>0</v>
      </c>
      <c r="U280">
        <v>0</v>
      </c>
      <c r="V280">
        <v>1</v>
      </c>
      <c r="W280">
        <v>0</v>
      </c>
      <c r="X280">
        <v>1</v>
      </c>
      <c r="Y280">
        <v>0</v>
      </c>
      <c r="Z280">
        <v>0</v>
      </c>
      <c r="AA280">
        <v>321</v>
      </c>
      <c r="AB280">
        <v>19</v>
      </c>
      <c r="AC280">
        <v>250</v>
      </c>
      <c r="AD280">
        <v>0</v>
      </c>
      <c r="AE280">
        <v>231</v>
      </c>
      <c r="AF280">
        <v>0</v>
      </c>
      <c r="AG280">
        <v>231</v>
      </c>
      <c r="AH280">
        <v>0</v>
      </c>
      <c r="AI280">
        <v>0</v>
      </c>
      <c r="AJ280">
        <v>0</v>
      </c>
      <c r="AK280">
        <v>0</v>
      </c>
      <c r="AL280">
        <v>0</v>
      </c>
      <c r="AM280">
        <v>0</v>
      </c>
      <c r="AN280">
        <v>1</v>
      </c>
      <c r="AO280">
        <v>0</v>
      </c>
      <c r="AP280">
        <v>1</v>
      </c>
      <c r="AQ280">
        <v>0</v>
      </c>
      <c r="AR280">
        <v>1</v>
      </c>
      <c r="AS280">
        <v>0</v>
      </c>
      <c r="AT280">
        <v>0</v>
      </c>
      <c r="AU280" t="b">
        <v>0</v>
      </c>
      <c r="AV280" t="b">
        <v>0</v>
      </c>
      <c r="AW280" t="b">
        <v>0</v>
      </c>
      <c r="AX280">
        <v>0</v>
      </c>
      <c r="AY280">
        <v>0</v>
      </c>
      <c r="AZ280">
        <v>0</v>
      </c>
      <c r="BA280">
        <v>0</v>
      </c>
      <c r="BB280">
        <v>0</v>
      </c>
      <c r="BC280">
        <v>0</v>
      </c>
      <c r="BD280">
        <v>0</v>
      </c>
      <c r="BE280">
        <v>0</v>
      </c>
      <c r="BF280">
        <v>0</v>
      </c>
      <c r="BG280">
        <v>0</v>
      </c>
      <c r="BH280">
        <v>0</v>
      </c>
      <c r="BI280">
        <v>0</v>
      </c>
      <c r="BJ280">
        <v>0</v>
      </c>
      <c r="BK280">
        <v>0</v>
      </c>
      <c r="BL280">
        <v>0</v>
      </c>
      <c r="BM280">
        <v>0</v>
      </c>
      <c r="BN280">
        <v>0</v>
      </c>
      <c r="BO280">
        <v>0</v>
      </c>
      <c r="BP280">
        <v>0</v>
      </c>
      <c r="BQ280">
        <v>0</v>
      </c>
      <c r="BR280">
        <v>0</v>
      </c>
      <c r="BS280">
        <v>1</v>
      </c>
      <c r="BT280">
        <v>0</v>
      </c>
      <c r="BU280">
        <v>1</v>
      </c>
      <c r="BV280">
        <v>0</v>
      </c>
      <c r="BW280">
        <v>1</v>
      </c>
      <c r="BX280">
        <v>0</v>
      </c>
      <c r="BY280">
        <v>0</v>
      </c>
      <c r="BZ280">
        <v>1</v>
      </c>
    </row>
    <row r="281" spans="1:78" x14ac:dyDescent="0.2">
      <c r="A281">
        <v>5</v>
      </c>
      <c r="B281">
        <v>945</v>
      </c>
      <c r="C281" t="s">
        <v>47</v>
      </c>
      <c r="D281">
        <v>8</v>
      </c>
      <c r="E281">
        <v>250</v>
      </c>
      <c r="F281">
        <v>3</v>
      </c>
      <c r="G281">
        <v>7</v>
      </c>
      <c r="H281" s="2">
        <v>1.36</v>
      </c>
      <c r="I281" s="1"/>
      <c r="J281">
        <v>1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1</v>
      </c>
      <c r="S281">
        <v>0</v>
      </c>
      <c r="T281">
        <v>0</v>
      </c>
      <c r="U281">
        <v>0</v>
      </c>
      <c r="V281">
        <v>1</v>
      </c>
      <c r="W281">
        <v>0</v>
      </c>
      <c r="X281">
        <v>1</v>
      </c>
      <c r="Y281">
        <v>0</v>
      </c>
      <c r="Z281">
        <v>0</v>
      </c>
      <c r="AA281">
        <v>414</v>
      </c>
      <c r="AB281">
        <v>321</v>
      </c>
      <c r="AC281">
        <v>250</v>
      </c>
      <c r="AD281">
        <v>0</v>
      </c>
      <c r="AE281">
        <v>-71</v>
      </c>
      <c r="AF281">
        <v>0</v>
      </c>
      <c r="AG281">
        <v>71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  <c r="AS281">
        <v>0</v>
      </c>
      <c r="AT281">
        <v>0</v>
      </c>
      <c r="AU281" t="b">
        <v>0</v>
      </c>
      <c r="AV281" t="b">
        <v>0</v>
      </c>
      <c r="AW281" t="b">
        <v>0</v>
      </c>
      <c r="AX281">
        <v>0</v>
      </c>
      <c r="AY281">
        <v>0</v>
      </c>
      <c r="AZ281">
        <v>0</v>
      </c>
      <c r="BA281">
        <v>0</v>
      </c>
      <c r="BB281">
        <v>0</v>
      </c>
      <c r="BC281">
        <v>0</v>
      </c>
      <c r="BD281">
        <v>0</v>
      </c>
      <c r="BE281">
        <v>0</v>
      </c>
      <c r="BF281">
        <v>0</v>
      </c>
      <c r="BG281">
        <v>0</v>
      </c>
      <c r="BH281">
        <v>0</v>
      </c>
      <c r="BI281">
        <v>0</v>
      </c>
      <c r="BJ281">
        <v>0</v>
      </c>
      <c r="BK281">
        <v>0</v>
      </c>
      <c r="BL281">
        <v>0</v>
      </c>
      <c r="BM281">
        <v>0</v>
      </c>
      <c r="BN281">
        <v>0</v>
      </c>
      <c r="BO281">
        <v>0</v>
      </c>
      <c r="BP281">
        <v>0</v>
      </c>
      <c r="BQ281">
        <v>0</v>
      </c>
      <c r="BR281">
        <v>0</v>
      </c>
      <c r="BS281">
        <v>1</v>
      </c>
      <c r="BT281">
        <v>0</v>
      </c>
      <c r="BU281">
        <v>1</v>
      </c>
      <c r="BV281">
        <v>0</v>
      </c>
      <c r="BW281">
        <v>1</v>
      </c>
      <c r="BX281">
        <v>0</v>
      </c>
      <c r="BY281">
        <v>0</v>
      </c>
      <c r="BZ281">
        <v>1</v>
      </c>
    </row>
    <row r="282" spans="1:78" x14ac:dyDescent="0.2">
      <c r="A282">
        <v>5</v>
      </c>
      <c r="B282">
        <v>946</v>
      </c>
      <c r="C282" t="s">
        <v>48</v>
      </c>
      <c r="D282">
        <v>2</v>
      </c>
      <c r="E282">
        <v>300</v>
      </c>
      <c r="F282">
        <v>2</v>
      </c>
      <c r="G282">
        <v>7</v>
      </c>
      <c r="H282" s="2">
        <v>2.06</v>
      </c>
      <c r="I282" s="1"/>
      <c r="J282">
        <v>0</v>
      </c>
      <c r="K282">
        <v>0</v>
      </c>
      <c r="L282">
        <v>1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1</v>
      </c>
      <c r="T282">
        <v>1</v>
      </c>
      <c r="U282">
        <v>0</v>
      </c>
      <c r="V282">
        <v>1</v>
      </c>
      <c r="W282">
        <v>0</v>
      </c>
      <c r="X282">
        <v>1</v>
      </c>
      <c r="Y282">
        <v>0</v>
      </c>
      <c r="Z282">
        <v>0</v>
      </c>
      <c r="AA282">
        <v>152</v>
      </c>
      <c r="AB282">
        <v>423</v>
      </c>
      <c r="AC282">
        <v>150</v>
      </c>
      <c r="AD282">
        <v>150</v>
      </c>
      <c r="AE282">
        <v>-123</v>
      </c>
      <c r="AF282">
        <v>150</v>
      </c>
      <c r="AG282">
        <v>123</v>
      </c>
      <c r="AH282">
        <v>0</v>
      </c>
      <c r="AI282">
        <v>1</v>
      </c>
      <c r="AJ282">
        <v>0</v>
      </c>
      <c r="AK282">
        <v>1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  <c r="AS282">
        <v>0</v>
      </c>
      <c r="AT282">
        <v>0</v>
      </c>
      <c r="AU282" t="b">
        <v>0</v>
      </c>
      <c r="AV282" t="b">
        <v>1</v>
      </c>
      <c r="AW282" t="b">
        <v>1</v>
      </c>
      <c r="AX282">
        <v>1</v>
      </c>
      <c r="AY282">
        <v>0</v>
      </c>
      <c r="AZ282">
        <v>1</v>
      </c>
      <c r="BA282">
        <v>0</v>
      </c>
      <c r="BB282">
        <v>1</v>
      </c>
      <c r="BC282">
        <v>0</v>
      </c>
      <c r="BD282">
        <v>0</v>
      </c>
      <c r="BE282">
        <v>0</v>
      </c>
      <c r="BF282">
        <v>0</v>
      </c>
      <c r="BG282">
        <v>0</v>
      </c>
      <c r="BH282">
        <v>0</v>
      </c>
      <c r="BI282">
        <v>0</v>
      </c>
      <c r="BJ282">
        <v>0</v>
      </c>
      <c r="BK282">
        <v>0</v>
      </c>
      <c r="BL282">
        <v>0</v>
      </c>
      <c r="BM282">
        <v>0</v>
      </c>
      <c r="BN282">
        <v>0</v>
      </c>
      <c r="BO282">
        <v>0</v>
      </c>
      <c r="BP282">
        <v>0</v>
      </c>
      <c r="BQ282">
        <v>0</v>
      </c>
      <c r="BR282">
        <v>0</v>
      </c>
      <c r="BS282">
        <v>1</v>
      </c>
      <c r="BT282">
        <v>0</v>
      </c>
      <c r="BU282">
        <v>1</v>
      </c>
      <c r="BV282">
        <v>0</v>
      </c>
      <c r="BW282">
        <v>1</v>
      </c>
      <c r="BX282">
        <v>0</v>
      </c>
      <c r="BY282">
        <v>0</v>
      </c>
      <c r="BZ282">
        <v>1</v>
      </c>
    </row>
    <row r="283" spans="1:78" x14ac:dyDescent="0.2">
      <c r="A283">
        <v>5</v>
      </c>
      <c r="B283">
        <v>946</v>
      </c>
      <c r="C283" t="s">
        <v>48</v>
      </c>
      <c r="D283">
        <v>3</v>
      </c>
      <c r="E283">
        <v>150</v>
      </c>
      <c r="F283">
        <v>2</v>
      </c>
      <c r="G283">
        <v>7</v>
      </c>
      <c r="H283" s="2">
        <v>2.06</v>
      </c>
      <c r="I283" s="1"/>
      <c r="J283">
        <v>0</v>
      </c>
      <c r="K283">
        <v>0</v>
      </c>
      <c r="L283">
        <v>0</v>
      </c>
      <c r="M283">
        <v>1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1</v>
      </c>
      <c r="T283">
        <v>1</v>
      </c>
      <c r="U283">
        <v>0</v>
      </c>
      <c r="V283">
        <v>1</v>
      </c>
      <c r="W283">
        <v>0</v>
      </c>
      <c r="X283">
        <v>1</v>
      </c>
      <c r="Y283">
        <v>0</v>
      </c>
      <c r="Z283">
        <v>0</v>
      </c>
      <c r="AA283">
        <v>9</v>
      </c>
      <c r="AB283">
        <v>152</v>
      </c>
      <c r="AC283">
        <v>300</v>
      </c>
      <c r="AD283">
        <v>-150</v>
      </c>
      <c r="AE283">
        <v>-2</v>
      </c>
      <c r="AF283">
        <v>150</v>
      </c>
      <c r="AG283">
        <v>2</v>
      </c>
      <c r="AH283">
        <v>0</v>
      </c>
      <c r="AI283">
        <v>1</v>
      </c>
      <c r="AJ283">
        <v>0</v>
      </c>
      <c r="AK283">
        <v>1</v>
      </c>
      <c r="AL283">
        <v>0</v>
      </c>
      <c r="AM283">
        <v>0</v>
      </c>
      <c r="AN283">
        <v>1</v>
      </c>
      <c r="AO283">
        <v>0</v>
      </c>
      <c r="AP283">
        <v>1</v>
      </c>
      <c r="AQ283">
        <v>0</v>
      </c>
      <c r="AR283">
        <v>1</v>
      </c>
      <c r="AS283">
        <v>0</v>
      </c>
      <c r="AT283">
        <v>0</v>
      </c>
      <c r="AU283" t="b">
        <v>1</v>
      </c>
      <c r="AV283" t="b">
        <v>0</v>
      </c>
      <c r="AW283" t="b">
        <v>1</v>
      </c>
      <c r="AX283">
        <v>1</v>
      </c>
      <c r="AY283">
        <v>0</v>
      </c>
      <c r="AZ283">
        <v>1</v>
      </c>
      <c r="BA283">
        <v>0</v>
      </c>
      <c r="BB283">
        <v>1</v>
      </c>
      <c r="BC283">
        <v>0</v>
      </c>
      <c r="BD283">
        <v>0</v>
      </c>
      <c r="BE283">
        <v>0</v>
      </c>
      <c r="BF283">
        <v>0</v>
      </c>
      <c r="BG283">
        <v>0</v>
      </c>
      <c r="BH283">
        <v>0</v>
      </c>
      <c r="BI283">
        <v>0</v>
      </c>
      <c r="BJ283">
        <v>0</v>
      </c>
      <c r="BK283">
        <v>0</v>
      </c>
      <c r="BL283">
        <v>0</v>
      </c>
      <c r="BM283">
        <v>0</v>
      </c>
      <c r="BN283">
        <v>0</v>
      </c>
      <c r="BO283">
        <v>0</v>
      </c>
      <c r="BP283">
        <v>0</v>
      </c>
      <c r="BQ283">
        <v>0</v>
      </c>
      <c r="BR283">
        <v>0</v>
      </c>
      <c r="BS283">
        <v>1</v>
      </c>
      <c r="BT283">
        <v>0</v>
      </c>
      <c r="BU283">
        <v>1</v>
      </c>
      <c r="BV283">
        <v>0</v>
      </c>
      <c r="BW283">
        <v>1</v>
      </c>
      <c r="BX283">
        <v>0</v>
      </c>
      <c r="BY283">
        <v>0</v>
      </c>
      <c r="BZ283">
        <v>1</v>
      </c>
    </row>
    <row r="284" spans="1:78" x14ac:dyDescent="0.2">
      <c r="A284">
        <v>5</v>
      </c>
      <c r="B284">
        <v>946</v>
      </c>
      <c r="C284" t="s">
        <v>48</v>
      </c>
      <c r="D284">
        <v>4</v>
      </c>
      <c r="E284">
        <v>100</v>
      </c>
      <c r="F284">
        <v>2</v>
      </c>
      <c r="G284">
        <v>7</v>
      </c>
      <c r="H284" s="2">
        <v>2.06</v>
      </c>
      <c r="I284" s="1"/>
      <c r="J284">
        <v>0</v>
      </c>
      <c r="K284">
        <v>0</v>
      </c>
      <c r="L284">
        <v>0</v>
      </c>
      <c r="M284">
        <v>0</v>
      </c>
      <c r="N284">
        <v>1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1</v>
      </c>
      <c r="W284">
        <v>0</v>
      </c>
      <c r="X284">
        <v>1</v>
      </c>
      <c r="Y284">
        <v>0</v>
      </c>
      <c r="Z284">
        <v>0</v>
      </c>
      <c r="AA284">
        <v>269</v>
      </c>
      <c r="AB284">
        <v>9</v>
      </c>
      <c r="AC284">
        <v>150</v>
      </c>
      <c r="AD284">
        <v>-50</v>
      </c>
      <c r="AE284">
        <v>91</v>
      </c>
      <c r="AF284">
        <v>50</v>
      </c>
      <c r="AG284">
        <v>91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1</v>
      </c>
      <c r="AO284">
        <v>0</v>
      </c>
      <c r="AP284">
        <v>1</v>
      </c>
      <c r="AQ284">
        <v>0</v>
      </c>
      <c r="AR284">
        <v>1</v>
      </c>
      <c r="AS284">
        <v>0</v>
      </c>
      <c r="AT284">
        <v>0</v>
      </c>
      <c r="AU284" t="b">
        <v>1</v>
      </c>
      <c r="AV284" t="b">
        <v>0</v>
      </c>
      <c r="AW284" t="b">
        <v>1</v>
      </c>
      <c r="AX284">
        <v>1</v>
      </c>
      <c r="AY284">
        <v>0</v>
      </c>
      <c r="AZ284">
        <v>1</v>
      </c>
      <c r="BA284">
        <v>0</v>
      </c>
      <c r="BB284">
        <v>1</v>
      </c>
      <c r="BC284">
        <v>0</v>
      </c>
      <c r="BD284">
        <v>0</v>
      </c>
      <c r="BE284">
        <v>0</v>
      </c>
      <c r="BF284">
        <v>0</v>
      </c>
      <c r="BG284">
        <v>0</v>
      </c>
      <c r="BH284">
        <v>0</v>
      </c>
      <c r="BI284">
        <v>0</v>
      </c>
      <c r="BJ284">
        <v>0</v>
      </c>
      <c r="BK284">
        <v>0</v>
      </c>
      <c r="BL284">
        <v>0</v>
      </c>
      <c r="BM284">
        <v>0</v>
      </c>
      <c r="BN284">
        <v>0</v>
      </c>
      <c r="BO284">
        <v>0</v>
      </c>
      <c r="BP284">
        <v>0</v>
      </c>
      <c r="BQ284">
        <v>0</v>
      </c>
      <c r="BR284">
        <v>0</v>
      </c>
      <c r="BS284">
        <v>1</v>
      </c>
      <c r="BT284">
        <v>0</v>
      </c>
      <c r="BU284">
        <v>1</v>
      </c>
      <c r="BV284">
        <v>0</v>
      </c>
      <c r="BW284">
        <v>1</v>
      </c>
      <c r="BX284">
        <v>0</v>
      </c>
      <c r="BY284">
        <v>0</v>
      </c>
      <c r="BZ284">
        <v>1</v>
      </c>
    </row>
    <row r="285" spans="1:78" x14ac:dyDescent="0.2">
      <c r="A285">
        <v>5</v>
      </c>
      <c r="B285">
        <v>946</v>
      </c>
      <c r="C285" t="s">
        <v>48</v>
      </c>
      <c r="D285">
        <v>5</v>
      </c>
      <c r="E285">
        <v>150</v>
      </c>
      <c r="F285">
        <v>2</v>
      </c>
      <c r="G285">
        <v>7</v>
      </c>
      <c r="H285" s="2">
        <v>2.06</v>
      </c>
      <c r="I285" s="1"/>
      <c r="J285">
        <v>0</v>
      </c>
      <c r="K285">
        <v>0</v>
      </c>
      <c r="L285">
        <v>0</v>
      </c>
      <c r="M285">
        <v>0</v>
      </c>
      <c r="N285">
        <v>0</v>
      </c>
      <c r="O285">
        <v>1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1</v>
      </c>
      <c r="W285">
        <v>0</v>
      </c>
      <c r="X285">
        <v>1</v>
      </c>
      <c r="Y285">
        <v>0</v>
      </c>
      <c r="Z285">
        <v>0</v>
      </c>
      <c r="AA285">
        <v>250</v>
      </c>
      <c r="AB285">
        <v>269</v>
      </c>
      <c r="AC285">
        <v>100</v>
      </c>
      <c r="AD285">
        <v>50</v>
      </c>
      <c r="AE285">
        <v>-119</v>
      </c>
      <c r="AF285">
        <v>50</v>
      </c>
      <c r="AG285">
        <v>119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  <c r="AS285">
        <v>0</v>
      </c>
      <c r="AT285">
        <v>0</v>
      </c>
      <c r="AU285" t="b">
        <v>0</v>
      </c>
      <c r="AV285" t="b">
        <v>1</v>
      </c>
      <c r="AW285" t="b">
        <v>1</v>
      </c>
      <c r="AX285">
        <v>1</v>
      </c>
      <c r="AY285">
        <v>0</v>
      </c>
      <c r="AZ285">
        <v>1</v>
      </c>
      <c r="BA285">
        <v>0</v>
      </c>
      <c r="BB285">
        <v>1</v>
      </c>
      <c r="BC285">
        <v>0</v>
      </c>
      <c r="BD285">
        <v>0</v>
      </c>
      <c r="BE285">
        <v>0</v>
      </c>
      <c r="BF285">
        <v>0</v>
      </c>
      <c r="BG285">
        <v>0</v>
      </c>
      <c r="BH285">
        <v>0</v>
      </c>
      <c r="BI285">
        <v>0</v>
      </c>
      <c r="BJ285">
        <v>0</v>
      </c>
      <c r="BK285">
        <v>0</v>
      </c>
      <c r="BL285">
        <v>0</v>
      </c>
      <c r="BM285">
        <v>0</v>
      </c>
      <c r="BN285">
        <v>0</v>
      </c>
      <c r="BO285">
        <v>0</v>
      </c>
      <c r="BP285">
        <v>0</v>
      </c>
      <c r="BQ285">
        <v>0</v>
      </c>
      <c r="BR285">
        <v>0</v>
      </c>
      <c r="BS285">
        <v>1</v>
      </c>
      <c r="BT285">
        <v>0</v>
      </c>
      <c r="BU285">
        <v>1</v>
      </c>
      <c r="BV285">
        <v>0</v>
      </c>
      <c r="BW285">
        <v>1</v>
      </c>
      <c r="BX285">
        <v>0</v>
      </c>
      <c r="BY285">
        <v>0</v>
      </c>
      <c r="BZ285">
        <v>1</v>
      </c>
    </row>
    <row r="286" spans="1:78" x14ac:dyDescent="0.2">
      <c r="A286">
        <v>5</v>
      </c>
      <c r="B286">
        <v>946</v>
      </c>
      <c r="C286" t="s">
        <v>48</v>
      </c>
      <c r="D286">
        <v>6</v>
      </c>
      <c r="E286">
        <v>120</v>
      </c>
      <c r="F286">
        <v>2</v>
      </c>
      <c r="G286">
        <v>7</v>
      </c>
      <c r="H286" s="2">
        <v>2.06</v>
      </c>
      <c r="I286" s="1"/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1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1</v>
      </c>
      <c r="W286">
        <v>0</v>
      </c>
      <c r="X286">
        <v>1</v>
      </c>
      <c r="Y286">
        <v>0</v>
      </c>
      <c r="Z286">
        <v>0</v>
      </c>
      <c r="AA286">
        <v>19</v>
      </c>
      <c r="AB286">
        <v>250</v>
      </c>
      <c r="AC286">
        <v>150</v>
      </c>
      <c r="AD286">
        <v>-30</v>
      </c>
      <c r="AE286">
        <v>-130</v>
      </c>
      <c r="AF286">
        <v>30</v>
      </c>
      <c r="AG286">
        <v>130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  <c r="AU286" t="b">
        <v>0</v>
      </c>
      <c r="AV286" t="b">
        <v>0</v>
      </c>
      <c r="AW286" t="b">
        <v>0</v>
      </c>
      <c r="AX286">
        <v>0</v>
      </c>
      <c r="AY286">
        <v>0</v>
      </c>
      <c r="AZ286">
        <v>0</v>
      </c>
      <c r="BA286">
        <v>0</v>
      </c>
      <c r="BB286">
        <v>0</v>
      </c>
      <c r="BC286">
        <v>0</v>
      </c>
      <c r="BD286">
        <v>0</v>
      </c>
      <c r="BE286">
        <v>0</v>
      </c>
      <c r="BF286">
        <v>0</v>
      </c>
      <c r="BG286">
        <v>0</v>
      </c>
      <c r="BH286">
        <v>0</v>
      </c>
      <c r="BI286">
        <v>0</v>
      </c>
      <c r="BJ286">
        <v>0</v>
      </c>
      <c r="BK286">
        <v>0</v>
      </c>
      <c r="BL286">
        <v>0</v>
      </c>
      <c r="BM286">
        <v>0</v>
      </c>
      <c r="BN286">
        <v>0</v>
      </c>
      <c r="BO286">
        <v>0</v>
      </c>
      <c r="BP286">
        <v>0</v>
      </c>
      <c r="BQ286">
        <v>0</v>
      </c>
      <c r="BR286">
        <v>0</v>
      </c>
      <c r="BS286">
        <v>1</v>
      </c>
      <c r="BT286">
        <v>0</v>
      </c>
      <c r="BU286">
        <v>1</v>
      </c>
      <c r="BV286">
        <v>0</v>
      </c>
      <c r="BW286">
        <v>1</v>
      </c>
      <c r="BX286">
        <v>0</v>
      </c>
      <c r="BY286">
        <v>0</v>
      </c>
      <c r="BZ286">
        <v>1</v>
      </c>
    </row>
    <row r="287" spans="1:78" x14ac:dyDescent="0.2">
      <c r="A287">
        <v>5</v>
      </c>
      <c r="B287">
        <v>946</v>
      </c>
      <c r="C287" t="s">
        <v>48</v>
      </c>
      <c r="D287">
        <v>7</v>
      </c>
      <c r="E287">
        <v>100</v>
      </c>
      <c r="F287">
        <v>2</v>
      </c>
      <c r="G287">
        <v>7</v>
      </c>
      <c r="H287" s="2">
        <v>2.06</v>
      </c>
      <c r="I287" s="1"/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1</v>
      </c>
      <c r="R287">
        <v>0</v>
      </c>
      <c r="S287">
        <v>0</v>
      </c>
      <c r="T287">
        <v>0</v>
      </c>
      <c r="U287">
        <v>0</v>
      </c>
      <c r="V287">
        <v>1</v>
      </c>
      <c r="W287">
        <v>0</v>
      </c>
      <c r="X287">
        <v>1</v>
      </c>
      <c r="Y287">
        <v>0</v>
      </c>
      <c r="Z287">
        <v>0</v>
      </c>
      <c r="AA287">
        <v>321</v>
      </c>
      <c r="AB287">
        <v>19</v>
      </c>
      <c r="AC287">
        <v>120</v>
      </c>
      <c r="AD287">
        <v>-20</v>
      </c>
      <c r="AE287">
        <v>81</v>
      </c>
      <c r="AF287">
        <v>20</v>
      </c>
      <c r="AG287">
        <v>81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1</v>
      </c>
      <c r="AO287">
        <v>0</v>
      </c>
      <c r="AP287">
        <v>1</v>
      </c>
      <c r="AQ287">
        <v>0</v>
      </c>
      <c r="AR287">
        <v>1</v>
      </c>
      <c r="AS287">
        <v>0</v>
      </c>
      <c r="AT287">
        <v>0</v>
      </c>
      <c r="AU287" t="b">
        <v>1</v>
      </c>
      <c r="AV287" t="b">
        <v>0</v>
      </c>
      <c r="AW287" t="b">
        <v>1</v>
      </c>
      <c r="AX287">
        <v>1</v>
      </c>
      <c r="AY287">
        <v>0</v>
      </c>
      <c r="AZ287">
        <v>1</v>
      </c>
      <c r="BA287">
        <v>0</v>
      </c>
      <c r="BB287">
        <v>1</v>
      </c>
      <c r="BC287">
        <v>0</v>
      </c>
      <c r="BD287">
        <v>0</v>
      </c>
      <c r="BE287">
        <v>0</v>
      </c>
      <c r="BF287">
        <v>0</v>
      </c>
      <c r="BG287">
        <v>0</v>
      </c>
      <c r="BH287">
        <v>0</v>
      </c>
      <c r="BI287">
        <v>0</v>
      </c>
      <c r="BJ287">
        <v>0</v>
      </c>
      <c r="BK287">
        <v>0</v>
      </c>
      <c r="BL287">
        <v>0</v>
      </c>
      <c r="BM287">
        <v>0</v>
      </c>
      <c r="BN287">
        <v>0</v>
      </c>
      <c r="BO287">
        <v>0</v>
      </c>
      <c r="BP287">
        <v>0</v>
      </c>
      <c r="BQ287">
        <v>0</v>
      </c>
      <c r="BR287">
        <v>0</v>
      </c>
      <c r="BS287">
        <v>1</v>
      </c>
      <c r="BT287">
        <v>0</v>
      </c>
      <c r="BU287">
        <v>1</v>
      </c>
      <c r="BV287">
        <v>0</v>
      </c>
      <c r="BW287">
        <v>1</v>
      </c>
      <c r="BX287">
        <v>0</v>
      </c>
      <c r="BY287">
        <v>0</v>
      </c>
      <c r="BZ287">
        <v>1</v>
      </c>
    </row>
    <row r="288" spans="1:78" x14ac:dyDescent="0.2">
      <c r="A288">
        <v>5</v>
      </c>
      <c r="B288">
        <v>946</v>
      </c>
      <c r="C288" t="s">
        <v>48</v>
      </c>
      <c r="D288">
        <v>8</v>
      </c>
      <c r="E288">
        <v>200</v>
      </c>
      <c r="F288">
        <v>2</v>
      </c>
      <c r="G288">
        <v>7</v>
      </c>
      <c r="H288" s="2">
        <v>2.06</v>
      </c>
      <c r="I288" s="1"/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1</v>
      </c>
      <c r="S288">
        <v>0</v>
      </c>
      <c r="T288">
        <v>0</v>
      </c>
      <c r="U288">
        <v>0</v>
      </c>
      <c r="V288">
        <v>1</v>
      </c>
      <c r="W288">
        <v>0</v>
      </c>
      <c r="X288">
        <v>1</v>
      </c>
      <c r="Y288">
        <v>0</v>
      </c>
      <c r="Z288">
        <v>0</v>
      </c>
      <c r="AA288">
        <v>414</v>
      </c>
      <c r="AB288">
        <v>321</v>
      </c>
      <c r="AC288">
        <v>100</v>
      </c>
      <c r="AD288">
        <v>100</v>
      </c>
      <c r="AE288">
        <v>-121</v>
      </c>
      <c r="AF288">
        <v>100</v>
      </c>
      <c r="AG288">
        <v>121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  <c r="AS288">
        <v>0</v>
      </c>
      <c r="AT288">
        <v>0</v>
      </c>
      <c r="AU288" t="b">
        <v>0</v>
      </c>
      <c r="AV288" t="b">
        <v>1</v>
      </c>
      <c r="AW288" t="b">
        <v>1</v>
      </c>
      <c r="AX288">
        <v>1</v>
      </c>
      <c r="AY288">
        <v>0</v>
      </c>
      <c r="AZ288">
        <v>1</v>
      </c>
      <c r="BA288">
        <v>0</v>
      </c>
      <c r="BB288">
        <v>1</v>
      </c>
      <c r="BC288">
        <v>0</v>
      </c>
      <c r="BD288">
        <v>0</v>
      </c>
      <c r="BE288">
        <v>0</v>
      </c>
      <c r="BF288">
        <v>0</v>
      </c>
      <c r="BG288">
        <v>0</v>
      </c>
      <c r="BH288">
        <v>0</v>
      </c>
      <c r="BI288">
        <v>0</v>
      </c>
      <c r="BJ288">
        <v>0</v>
      </c>
      <c r="BK288">
        <v>0</v>
      </c>
      <c r="BL288">
        <v>0</v>
      </c>
      <c r="BM288">
        <v>0</v>
      </c>
      <c r="BN288">
        <v>0</v>
      </c>
      <c r="BO288">
        <v>0</v>
      </c>
      <c r="BP288">
        <v>0</v>
      </c>
      <c r="BQ288">
        <v>0</v>
      </c>
      <c r="BR288">
        <v>0</v>
      </c>
      <c r="BS288">
        <v>1</v>
      </c>
      <c r="BT288">
        <v>0</v>
      </c>
      <c r="BU288">
        <v>1</v>
      </c>
      <c r="BV288">
        <v>0</v>
      </c>
      <c r="BW288">
        <v>1</v>
      </c>
      <c r="BX288">
        <v>0</v>
      </c>
      <c r="BY288">
        <v>0</v>
      </c>
      <c r="BZ288">
        <v>1</v>
      </c>
    </row>
    <row r="289" spans="1:78" x14ac:dyDescent="0.2">
      <c r="A289">
        <v>5</v>
      </c>
      <c r="B289">
        <v>948</v>
      </c>
      <c r="C289" t="s">
        <v>49</v>
      </c>
      <c r="D289">
        <v>2</v>
      </c>
      <c r="E289">
        <v>300</v>
      </c>
      <c r="F289">
        <v>3</v>
      </c>
      <c r="G289">
        <v>7</v>
      </c>
      <c r="H289" s="2">
        <v>64</v>
      </c>
      <c r="I289" s="1"/>
      <c r="J289">
        <v>1</v>
      </c>
      <c r="K289">
        <v>0</v>
      </c>
      <c r="L289">
        <v>1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1</v>
      </c>
      <c r="T289">
        <v>1</v>
      </c>
      <c r="U289">
        <v>0</v>
      </c>
      <c r="V289">
        <v>1</v>
      </c>
      <c r="W289">
        <v>0</v>
      </c>
      <c r="X289">
        <v>1</v>
      </c>
      <c r="Y289">
        <v>0</v>
      </c>
      <c r="Z289">
        <v>0</v>
      </c>
      <c r="AA289">
        <v>152</v>
      </c>
      <c r="AB289">
        <v>423</v>
      </c>
      <c r="AC289">
        <v>250</v>
      </c>
      <c r="AD289">
        <v>50</v>
      </c>
      <c r="AE289">
        <v>-123</v>
      </c>
      <c r="AF289">
        <v>50</v>
      </c>
      <c r="AG289">
        <v>123</v>
      </c>
      <c r="AH289">
        <v>0</v>
      </c>
      <c r="AI289">
        <v>1</v>
      </c>
      <c r="AJ289">
        <v>0</v>
      </c>
      <c r="AK289">
        <v>1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  <c r="AS289">
        <v>0</v>
      </c>
      <c r="AT289">
        <v>0</v>
      </c>
      <c r="AU289" t="b">
        <v>0</v>
      </c>
      <c r="AV289" t="b">
        <v>1</v>
      </c>
      <c r="AW289" t="b">
        <v>1</v>
      </c>
      <c r="AX289">
        <v>1</v>
      </c>
      <c r="AY289">
        <v>0</v>
      </c>
      <c r="AZ289">
        <v>1</v>
      </c>
      <c r="BA289">
        <v>0</v>
      </c>
      <c r="BB289">
        <v>1</v>
      </c>
      <c r="BC289">
        <v>0</v>
      </c>
      <c r="BD289">
        <v>0</v>
      </c>
      <c r="BE289">
        <v>0</v>
      </c>
      <c r="BF289">
        <v>0</v>
      </c>
      <c r="BG289">
        <v>0</v>
      </c>
      <c r="BH289">
        <v>0</v>
      </c>
      <c r="BI289">
        <v>0</v>
      </c>
      <c r="BJ289">
        <v>0</v>
      </c>
      <c r="BK289">
        <v>0</v>
      </c>
      <c r="BL289">
        <v>0</v>
      </c>
      <c r="BM289">
        <v>0</v>
      </c>
      <c r="BN289">
        <v>0</v>
      </c>
      <c r="BO289">
        <v>0</v>
      </c>
      <c r="BP289">
        <v>0</v>
      </c>
      <c r="BQ289">
        <v>0</v>
      </c>
      <c r="BR289">
        <v>0</v>
      </c>
      <c r="BS289">
        <v>1</v>
      </c>
      <c r="BT289">
        <v>0</v>
      </c>
      <c r="BU289">
        <v>1</v>
      </c>
      <c r="BV289">
        <v>0</v>
      </c>
      <c r="BW289">
        <v>1</v>
      </c>
      <c r="BX289">
        <v>0</v>
      </c>
      <c r="BY289">
        <v>0</v>
      </c>
      <c r="BZ289">
        <v>1</v>
      </c>
    </row>
    <row r="290" spans="1:78" x14ac:dyDescent="0.2">
      <c r="A290">
        <v>5</v>
      </c>
      <c r="B290">
        <v>948</v>
      </c>
      <c r="C290" t="s">
        <v>49</v>
      </c>
      <c r="D290">
        <v>3</v>
      </c>
      <c r="E290">
        <v>250</v>
      </c>
      <c r="F290">
        <v>3</v>
      </c>
      <c r="G290">
        <v>7</v>
      </c>
      <c r="H290" s="2">
        <v>64</v>
      </c>
      <c r="I290" s="1"/>
      <c r="J290">
        <v>1</v>
      </c>
      <c r="K290">
        <v>0</v>
      </c>
      <c r="L290">
        <v>0</v>
      </c>
      <c r="M290">
        <v>1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1</v>
      </c>
      <c r="T290">
        <v>1</v>
      </c>
      <c r="U290">
        <v>0</v>
      </c>
      <c r="V290">
        <v>1</v>
      </c>
      <c r="W290">
        <v>0</v>
      </c>
      <c r="X290">
        <v>1</v>
      </c>
      <c r="Y290">
        <v>0</v>
      </c>
      <c r="Z290">
        <v>0</v>
      </c>
      <c r="AA290">
        <v>9</v>
      </c>
      <c r="AB290">
        <v>152</v>
      </c>
      <c r="AC290">
        <v>300</v>
      </c>
      <c r="AD290">
        <v>-50</v>
      </c>
      <c r="AE290">
        <v>98</v>
      </c>
      <c r="AF290">
        <v>50</v>
      </c>
      <c r="AG290">
        <v>98</v>
      </c>
      <c r="AH290">
        <v>0</v>
      </c>
      <c r="AI290">
        <v>1</v>
      </c>
      <c r="AJ290">
        <v>0</v>
      </c>
      <c r="AK290">
        <v>1</v>
      </c>
      <c r="AL290">
        <v>0</v>
      </c>
      <c r="AM290">
        <v>0</v>
      </c>
      <c r="AN290">
        <v>1</v>
      </c>
      <c r="AO290">
        <v>0</v>
      </c>
      <c r="AP290">
        <v>1</v>
      </c>
      <c r="AQ290">
        <v>0</v>
      </c>
      <c r="AR290">
        <v>1</v>
      </c>
      <c r="AS290">
        <v>0</v>
      </c>
      <c r="AT290">
        <v>0</v>
      </c>
      <c r="AU290" t="b">
        <v>1</v>
      </c>
      <c r="AV290" t="b">
        <v>0</v>
      </c>
      <c r="AW290" t="b">
        <v>1</v>
      </c>
      <c r="AX290">
        <v>1</v>
      </c>
      <c r="AY290">
        <v>0</v>
      </c>
      <c r="AZ290">
        <v>1</v>
      </c>
      <c r="BA290">
        <v>0</v>
      </c>
      <c r="BB290">
        <v>1</v>
      </c>
      <c r="BC290">
        <v>0</v>
      </c>
      <c r="BD290">
        <v>0</v>
      </c>
      <c r="BE290">
        <v>0</v>
      </c>
      <c r="BF290">
        <v>0</v>
      </c>
      <c r="BG290">
        <v>0</v>
      </c>
      <c r="BH290">
        <v>0</v>
      </c>
      <c r="BI290">
        <v>0</v>
      </c>
      <c r="BJ290">
        <v>0</v>
      </c>
      <c r="BK290">
        <v>0</v>
      </c>
      <c r="BL290">
        <v>0</v>
      </c>
      <c r="BM290">
        <v>0</v>
      </c>
      <c r="BN290">
        <v>0</v>
      </c>
      <c r="BO290">
        <v>0</v>
      </c>
      <c r="BP290">
        <v>0</v>
      </c>
      <c r="BQ290">
        <v>0</v>
      </c>
      <c r="BR290">
        <v>0</v>
      </c>
      <c r="BS290">
        <v>1</v>
      </c>
      <c r="BT290">
        <v>0</v>
      </c>
      <c r="BU290">
        <v>1</v>
      </c>
      <c r="BV290">
        <v>0</v>
      </c>
      <c r="BW290">
        <v>1</v>
      </c>
      <c r="BX290">
        <v>0</v>
      </c>
      <c r="BY290">
        <v>0</v>
      </c>
      <c r="BZ290">
        <v>1</v>
      </c>
    </row>
    <row r="291" spans="1:78" x14ac:dyDescent="0.2">
      <c r="A291">
        <v>5</v>
      </c>
      <c r="B291">
        <v>948</v>
      </c>
      <c r="C291" t="s">
        <v>49</v>
      </c>
      <c r="D291">
        <v>4</v>
      </c>
      <c r="E291">
        <v>250</v>
      </c>
      <c r="F291">
        <v>3</v>
      </c>
      <c r="G291">
        <v>7</v>
      </c>
      <c r="H291" s="2">
        <v>64</v>
      </c>
      <c r="I291" s="1"/>
      <c r="J291">
        <v>1</v>
      </c>
      <c r="K291">
        <v>0</v>
      </c>
      <c r="L291">
        <v>0</v>
      </c>
      <c r="M291">
        <v>0</v>
      </c>
      <c r="N291">
        <v>1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1</v>
      </c>
      <c r="W291">
        <v>0</v>
      </c>
      <c r="X291">
        <v>1</v>
      </c>
      <c r="Y291">
        <v>0</v>
      </c>
      <c r="Z291">
        <v>0</v>
      </c>
      <c r="AA291">
        <v>269</v>
      </c>
      <c r="AB291">
        <v>9</v>
      </c>
      <c r="AC291">
        <v>250</v>
      </c>
      <c r="AD291">
        <v>0</v>
      </c>
      <c r="AE291">
        <v>241</v>
      </c>
      <c r="AF291">
        <v>0</v>
      </c>
      <c r="AG291">
        <v>241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0</v>
      </c>
      <c r="AN291">
        <v>1</v>
      </c>
      <c r="AO291">
        <v>0</v>
      </c>
      <c r="AP291">
        <v>1</v>
      </c>
      <c r="AQ291">
        <v>0</v>
      </c>
      <c r="AR291">
        <v>1</v>
      </c>
      <c r="AS291">
        <v>0</v>
      </c>
      <c r="AT291">
        <v>0</v>
      </c>
      <c r="AU291" t="b">
        <v>0</v>
      </c>
      <c r="AV291" t="b">
        <v>0</v>
      </c>
      <c r="AW291" t="b">
        <v>0</v>
      </c>
      <c r="AX291">
        <v>0</v>
      </c>
      <c r="AY291">
        <v>0</v>
      </c>
      <c r="AZ291">
        <v>0</v>
      </c>
      <c r="BA291">
        <v>0</v>
      </c>
      <c r="BB291">
        <v>0</v>
      </c>
      <c r="BC291">
        <v>0</v>
      </c>
      <c r="BD291">
        <v>0</v>
      </c>
      <c r="BE291">
        <v>0</v>
      </c>
      <c r="BF291">
        <v>0</v>
      </c>
      <c r="BG291">
        <v>0</v>
      </c>
      <c r="BH291">
        <v>0</v>
      </c>
      <c r="BI291">
        <v>0</v>
      </c>
      <c r="BJ291">
        <v>0</v>
      </c>
      <c r="BK291">
        <v>0</v>
      </c>
      <c r="BL291">
        <v>0</v>
      </c>
      <c r="BM291">
        <v>0</v>
      </c>
      <c r="BN291">
        <v>0</v>
      </c>
      <c r="BO291">
        <v>0</v>
      </c>
      <c r="BP291">
        <v>0</v>
      </c>
      <c r="BQ291">
        <v>0</v>
      </c>
      <c r="BR291">
        <v>0</v>
      </c>
      <c r="BS291">
        <v>1</v>
      </c>
      <c r="BT291">
        <v>0</v>
      </c>
      <c r="BU291">
        <v>1</v>
      </c>
      <c r="BV291">
        <v>0</v>
      </c>
      <c r="BW291">
        <v>1</v>
      </c>
      <c r="BX291">
        <v>0</v>
      </c>
      <c r="BY291">
        <v>0</v>
      </c>
      <c r="BZ291">
        <v>1</v>
      </c>
    </row>
    <row r="292" spans="1:78" x14ac:dyDescent="0.2">
      <c r="A292">
        <v>5</v>
      </c>
      <c r="B292">
        <v>948</v>
      </c>
      <c r="C292" t="s">
        <v>49</v>
      </c>
      <c r="D292">
        <v>5</v>
      </c>
      <c r="E292">
        <v>250</v>
      </c>
      <c r="F292">
        <v>3</v>
      </c>
      <c r="G292">
        <v>7</v>
      </c>
      <c r="H292" s="2">
        <v>64</v>
      </c>
      <c r="I292" s="1"/>
      <c r="J292">
        <v>1</v>
      </c>
      <c r="K292">
        <v>0</v>
      </c>
      <c r="L292">
        <v>0</v>
      </c>
      <c r="M292">
        <v>0</v>
      </c>
      <c r="N292">
        <v>0</v>
      </c>
      <c r="O292">
        <v>1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1</v>
      </c>
      <c r="W292">
        <v>0</v>
      </c>
      <c r="X292">
        <v>1</v>
      </c>
      <c r="Y292">
        <v>0</v>
      </c>
      <c r="Z292">
        <v>0</v>
      </c>
      <c r="AA292">
        <v>250</v>
      </c>
      <c r="AB292">
        <v>269</v>
      </c>
      <c r="AC292">
        <v>250</v>
      </c>
      <c r="AD292">
        <v>0</v>
      </c>
      <c r="AE292">
        <v>-19</v>
      </c>
      <c r="AF292">
        <v>0</v>
      </c>
      <c r="AG292">
        <v>19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  <c r="AS292">
        <v>0</v>
      </c>
      <c r="AT292">
        <v>0</v>
      </c>
      <c r="AU292" t="b">
        <v>0</v>
      </c>
      <c r="AV292" t="b">
        <v>0</v>
      </c>
      <c r="AW292" t="b">
        <v>0</v>
      </c>
      <c r="AX292">
        <v>0</v>
      </c>
      <c r="AY292">
        <v>0</v>
      </c>
      <c r="AZ292">
        <v>0</v>
      </c>
      <c r="BA292">
        <v>0</v>
      </c>
      <c r="BB292">
        <v>0</v>
      </c>
      <c r="BC292">
        <v>0</v>
      </c>
      <c r="BD292">
        <v>0</v>
      </c>
      <c r="BE292">
        <v>0</v>
      </c>
      <c r="BF292">
        <v>0</v>
      </c>
      <c r="BG292">
        <v>0</v>
      </c>
      <c r="BH292">
        <v>0</v>
      </c>
      <c r="BI292">
        <v>0</v>
      </c>
      <c r="BJ292">
        <v>0</v>
      </c>
      <c r="BK292">
        <v>0</v>
      </c>
      <c r="BL292">
        <v>0</v>
      </c>
      <c r="BM292">
        <v>0</v>
      </c>
      <c r="BN292">
        <v>0</v>
      </c>
      <c r="BO292">
        <v>0</v>
      </c>
      <c r="BP292">
        <v>0</v>
      </c>
      <c r="BQ292">
        <v>0</v>
      </c>
      <c r="BR292">
        <v>0</v>
      </c>
      <c r="BS292">
        <v>1</v>
      </c>
      <c r="BT292">
        <v>0</v>
      </c>
      <c r="BU292">
        <v>1</v>
      </c>
      <c r="BV292">
        <v>0</v>
      </c>
      <c r="BW292">
        <v>1</v>
      </c>
      <c r="BX292">
        <v>0</v>
      </c>
      <c r="BY292">
        <v>0</v>
      </c>
      <c r="BZ292">
        <v>1</v>
      </c>
    </row>
    <row r="293" spans="1:78" x14ac:dyDescent="0.2">
      <c r="A293">
        <v>5</v>
      </c>
      <c r="B293">
        <v>948</v>
      </c>
      <c r="C293" t="s">
        <v>49</v>
      </c>
      <c r="D293">
        <v>6</v>
      </c>
      <c r="E293">
        <v>200</v>
      </c>
      <c r="F293">
        <v>3</v>
      </c>
      <c r="G293">
        <v>7</v>
      </c>
      <c r="H293" s="2">
        <v>64</v>
      </c>
      <c r="I293" s="1"/>
      <c r="J293">
        <v>1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1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1</v>
      </c>
      <c r="W293">
        <v>0</v>
      </c>
      <c r="X293">
        <v>1</v>
      </c>
      <c r="Y293">
        <v>0</v>
      </c>
      <c r="Z293">
        <v>0</v>
      </c>
      <c r="AA293">
        <v>19</v>
      </c>
      <c r="AB293">
        <v>250</v>
      </c>
      <c r="AC293">
        <v>250</v>
      </c>
      <c r="AD293">
        <v>-50</v>
      </c>
      <c r="AE293">
        <v>-50</v>
      </c>
      <c r="AF293">
        <v>50</v>
      </c>
      <c r="AG293">
        <v>50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  <c r="AS293">
        <v>0</v>
      </c>
      <c r="AT293">
        <v>0</v>
      </c>
      <c r="AU293" t="b">
        <v>0</v>
      </c>
      <c r="AV293" t="b">
        <v>0</v>
      </c>
      <c r="AW293" t="b">
        <v>0</v>
      </c>
      <c r="AX293">
        <v>0</v>
      </c>
      <c r="AY293">
        <v>0</v>
      </c>
      <c r="AZ293">
        <v>0</v>
      </c>
      <c r="BA293">
        <v>0</v>
      </c>
      <c r="BB293">
        <v>0</v>
      </c>
      <c r="BC293">
        <v>0</v>
      </c>
      <c r="BD293">
        <v>0</v>
      </c>
      <c r="BE293">
        <v>0</v>
      </c>
      <c r="BF293">
        <v>0</v>
      </c>
      <c r="BG293">
        <v>0</v>
      </c>
      <c r="BH293">
        <v>0</v>
      </c>
      <c r="BI293">
        <v>0</v>
      </c>
      <c r="BJ293">
        <v>0</v>
      </c>
      <c r="BK293">
        <v>0</v>
      </c>
      <c r="BL293">
        <v>0</v>
      </c>
      <c r="BM293">
        <v>0</v>
      </c>
      <c r="BN293">
        <v>0</v>
      </c>
      <c r="BO293">
        <v>0</v>
      </c>
      <c r="BP293">
        <v>0</v>
      </c>
      <c r="BQ293">
        <v>0</v>
      </c>
      <c r="BR293">
        <v>0</v>
      </c>
      <c r="BS293">
        <v>1</v>
      </c>
      <c r="BT293">
        <v>0</v>
      </c>
      <c r="BU293">
        <v>1</v>
      </c>
      <c r="BV293">
        <v>0</v>
      </c>
      <c r="BW293">
        <v>1</v>
      </c>
      <c r="BX293">
        <v>0</v>
      </c>
      <c r="BY293">
        <v>0</v>
      </c>
      <c r="BZ293">
        <v>1</v>
      </c>
    </row>
    <row r="294" spans="1:78" x14ac:dyDescent="0.2">
      <c r="A294">
        <v>5</v>
      </c>
      <c r="B294">
        <v>948</v>
      </c>
      <c r="C294" t="s">
        <v>49</v>
      </c>
      <c r="D294">
        <v>7</v>
      </c>
      <c r="E294">
        <v>250</v>
      </c>
      <c r="F294">
        <v>3</v>
      </c>
      <c r="G294">
        <v>7</v>
      </c>
      <c r="H294" s="2">
        <v>64</v>
      </c>
      <c r="I294" s="1"/>
      <c r="J294">
        <v>1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1</v>
      </c>
      <c r="R294">
        <v>0</v>
      </c>
      <c r="S294">
        <v>0</v>
      </c>
      <c r="T294">
        <v>0</v>
      </c>
      <c r="U294">
        <v>0</v>
      </c>
      <c r="V294">
        <v>1</v>
      </c>
      <c r="W294">
        <v>0</v>
      </c>
      <c r="X294">
        <v>1</v>
      </c>
      <c r="Y294">
        <v>0</v>
      </c>
      <c r="Z294">
        <v>0</v>
      </c>
      <c r="AA294">
        <v>321</v>
      </c>
      <c r="AB294">
        <v>19</v>
      </c>
      <c r="AC294">
        <v>200</v>
      </c>
      <c r="AD294">
        <v>50</v>
      </c>
      <c r="AE294">
        <v>231</v>
      </c>
      <c r="AF294">
        <v>50</v>
      </c>
      <c r="AG294">
        <v>231</v>
      </c>
      <c r="AH294">
        <v>0</v>
      </c>
      <c r="AI294">
        <v>0</v>
      </c>
      <c r="AJ294">
        <v>0</v>
      </c>
      <c r="AK294">
        <v>0</v>
      </c>
      <c r="AL294">
        <v>0</v>
      </c>
      <c r="AM294">
        <v>0</v>
      </c>
      <c r="AN294">
        <v>1</v>
      </c>
      <c r="AO294">
        <v>0</v>
      </c>
      <c r="AP294">
        <v>1</v>
      </c>
      <c r="AQ294">
        <v>0</v>
      </c>
      <c r="AR294">
        <v>1</v>
      </c>
      <c r="AS294">
        <v>0</v>
      </c>
      <c r="AT294">
        <v>0</v>
      </c>
      <c r="AU294" t="b">
        <v>0</v>
      </c>
      <c r="AV294" t="b">
        <v>0</v>
      </c>
      <c r="AW294" t="b">
        <v>0</v>
      </c>
      <c r="AX294">
        <v>0</v>
      </c>
      <c r="AY294">
        <v>0</v>
      </c>
      <c r="AZ294">
        <v>0</v>
      </c>
      <c r="BA294">
        <v>0</v>
      </c>
      <c r="BB294">
        <v>0</v>
      </c>
      <c r="BC294">
        <v>0</v>
      </c>
      <c r="BD294">
        <v>0</v>
      </c>
      <c r="BE294">
        <v>0</v>
      </c>
      <c r="BF294">
        <v>0</v>
      </c>
      <c r="BG294">
        <v>0</v>
      </c>
      <c r="BH294">
        <v>0</v>
      </c>
      <c r="BI294">
        <v>0</v>
      </c>
      <c r="BJ294">
        <v>0</v>
      </c>
      <c r="BK294">
        <v>0</v>
      </c>
      <c r="BL294">
        <v>0</v>
      </c>
      <c r="BM294">
        <v>0</v>
      </c>
      <c r="BN294">
        <v>0</v>
      </c>
      <c r="BO294">
        <v>0</v>
      </c>
      <c r="BP294">
        <v>0</v>
      </c>
      <c r="BQ294">
        <v>0</v>
      </c>
      <c r="BR294">
        <v>0</v>
      </c>
      <c r="BS294">
        <v>1</v>
      </c>
      <c r="BT294">
        <v>0</v>
      </c>
      <c r="BU294">
        <v>1</v>
      </c>
      <c r="BV294">
        <v>0</v>
      </c>
      <c r="BW294">
        <v>1</v>
      </c>
      <c r="BX294">
        <v>0</v>
      </c>
      <c r="BY294">
        <v>0</v>
      </c>
      <c r="BZ294">
        <v>1</v>
      </c>
    </row>
    <row r="295" spans="1:78" x14ac:dyDescent="0.2">
      <c r="A295">
        <v>5</v>
      </c>
      <c r="B295">
        <v>948</v>
      </c>
      <c r="C295" t="s">
        <v>49</v>
      </c>
      <c r="D295">
        <v>8</v>
      </c>
      <c r="E295">
        <v>100</v>
      </c>
      <c r="F295">
        <v>3</v>
      </c>
      <c r="G295">
        <v>7</v>
      </c>
      <c r="H295" s="2">
        <v>64</v>
      </c>
      <c r="I295" s="1"/>
      <c r="J295">
        <v>1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1</v>
      </c>
      <c r="S295">
        <v>0</v>
      </c>
      <c r="T295">
        <v>0</v>
      </c>
      <c r="U295">
        <v>0</v>
      </c>
      <c r="V295">
        <v>1</v>
      </c>
      <c r="W295">
        <v>0</v>
      </c>
      <c r="X295">
        <v>1</v>
      </c>
      <c r="Y295">
        <v>0</v>
      </c>
      <c r="Z295">
        <v>0</v>
      </c>
      <c r="AA295">
        <v>414</v>
      </c>
      <c r="AB295">
        <v>321</v>
      </c>
      <c r="AC295">
        <v>250</v>
      </c>
      <c r="AD295">
        <v>-150</v>
      </c>
      <c r="AE295">
        <v>-221</v>
      </c>
      <c r="AF295">
        <v>150</v>
      </c>
      <c r="AG295">
        <v>221</v>
      </c>
      <c r="AH295">
        <v>0</v>
      </c>
      <c r="AI295">
        <v>0</v>
      </c>
      <c r="AJ295">
        <v>0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  <c r="AS295">
        <v>0</v>
      </c>
      <c r="AT295">
        <v>0</v>
      </c>
      <c r="AU295" t="b">
        <v>0</v>
      </c>
      <c r="AV295" t="b">
        <v>0</v>
      </c>
      <c r="AW295" t="b">
        <v>0</v>
      </c>
      <c r="AX295">
        <v>0</v>
      </c>
      <c r="AY295">
        <v>0</v>
      </c>
      <c r="AZ295">
        <v>0</v>
      </c>
      <c r="BA295">
        <v>0</v>
      </c>
      <c r="BB295">
        <v>0</v>
      </c>
      <c r="BC295">
        <v>0</v>
      </c>
      <c r="BD295">
        <v>0</v>
      </c>
      <c r="BE295">
        <v>0</v>
      </c>
      <c r="BF295">
        <v>0</v>
      </c>
      <c r="BG295">
        <v>0</v>
      </c>
      <c r="BH295">
        <v>0</v>
      </c>
      <c r="BI295">
        <v>0</v>
      </c>
      <c r="BJ295">
        <v>0</v>
      </c>
      <c r="BK295">
        <v>0</v>
      </c>
      <c r="BL295">
        <v>0</v>
      </c>
      <c r="BM295">
        <v>0</v>
      </c>
      <c r="BN295">
        <v>0</v>
      </c>
      <c r="BO295">
        <v>0</v>
      </c>
      <c r="BP295">
        <v>0</v>
      </c>
      <c r="BQ295">
        <v>0</v>
      </c>
      <c r="BR295">
        <v>0</v>
      </c>
      <c r="BS295">
        <v>1</v>
      </c>
      <c r="BT295">
        <v>0</v>
      </c>
      <c r="BU295">
        <v>1</v>
      </c>
      <c r="BV295">
        <v>0</v>
      </c>
      <c r="BW295">
        <v>1</v>
      </c>
      <c r="BX295">
        <v>0</v>
      </c>
      <c r="BY295">
        <v>0</v>
      </c>
      <c r="BZ295">
        <v>1</v>
      </c>
    </row>
    <row r="296" spans="1:78" x14ac:dyDescent="0.2">
      <c r="A296">
        <v>5</v>
      </c>
      <c r="B296">
        <v>949</v>
      </c>
      <c r="C296" t="s">
        <v>50</v>
      </c>
      <c r="D296">
        <v>2</v>
      </c>
      <c r="E296">
        <v>370</v>
      </c>
      <c r="F296">
        <v>3</v>
      </c>
      <c r="G296">
        <v>6</v>
      </c>
      <c r="H296" s="2">
        <v>2.56</v>
      </c>
      <c r="I296" s="1"/>
      <c r="J296">
        <v>1</v>
      </c>
      <c r="K296">
        <v>0</v>
      </c>
      <c r="L296">
        <v>1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1</v>
      </c>
      <c r="T296">
        <v>1</v>
      </c>
      <c r="U296">
        <v>0</v>
      </c>
      <c r="V296">
        <v>1</v>
      </c>
      <c r="W296">
        <v>0</v>
      </c>
      <c r="X296">
        <v>1</v>
      </c>
      <c r="Y296">
        <v>0</v>
      </c>
      <c r="Z296">
        <v>0</v>
      </c>
      <c r="AA296">
        <v>152</v>
      </c>
      <c r="AB296">
        <v>423</v>
      </c>
      <c r="AC296">
        <v>400</v>
      </c>
      <c r="AD296">
        <v>-30</v>
      </c>
      <c r="AE296">
        <v>-53</v>
      </c>
      <c r="AF296">
        <v>30</v>
      </c>
      <c r="AG296">
        <v>53</v>
      </c>
      <c r="AH296">
        <v>0</v>
      </c>
      <c r="AI296">
        <v>1</v>
      </c>
      <c r="AJ296">
        <v>0</v>
      </c>
      <c r="AK296">
        <v>1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  <c r="AS296">
        <v>0</v>
      </c>
      <c r="AT296">
        <v>0</v>
      </c>
      <c r="AU296" t="b">
        <v>0</v>
      </c>
      <c r="AV296" t="b">
        <v>0</v>
      </c>
      <c r="AW296" t="b">
        <v>0</v>
      </c>
      <c r="AX296">
        <v>0</v>
      </c>
      <c r="AY296">
        <v>0</v>
      </c>
      <c r="AZ296">
        <v>0</v>
      </c>
      <c r="BA296">
        <v>0</v>
      </c>
      <c r="BB296">
        <v>0</v>
      </c>
      <c r="BC296">
        <v>0</v>
      </c>
      <c r="BD296">
        <v>0</v>
      </c>
      <c r="BE296">
        <v>0</v>
      </c>
      <c r="BF296">
        <v>0</v>
      </c>
      <c r="BG296">
        <v>0</v>
      </c>
      <c r="BH296">
        <v>0</v>
      </c>
      <c r="BI296">
        <v>0</v>
      </c>
      <c r="BJ296">
        <v>0</v>
      </c>
      <c r="BK296">
        <v>0</v>
      </c>
      <c r="BL296">
        <v>0</v>
      </c>
      <c r="BM296">
        <v>0</v>
      </c>
      <c r="BN296">
        <v>0</v>
      </c>
      <c r="BO296">
        <v>0</v>
      </c>
      <c r="BP296">
        <v>0</v>
      </c>
      <c r="BQ296">
        <v>0</v>
      </c>
      <c r="BR296">
        <v>0</v>
      </c>
      <c r="BS296">
        <v>1</v>
      </c>
      <c r="BT296">
        <v>0</v>
      </c>
      <c r="BU296">
        <v>1</v>
      </c>
      <c r="BV296">
        <v>0</v>
      </c>
      <c r="BW296">
        <v>1</v>
      </c>
      <c r="BX296">
        <v>0</v>
      </c>
      <c r="BY296">
        <v>0</v>
      </c>
      <c r="BZ296">
        <v>1</v>
      </c>
    </row>
    <row r="297" spans="1:78" x14ac:dyDescent="0.2">
      <c r="A297">
        <v>5</v>
      </c>
      <c r="B297">
        <v>949</v>
      </c>
      <c r="C297" t="s">
        <v>50</v>
      </c>
      <c r="D297">
        <v>3</v>
      </c>
      <c r="E297">
        <v>200</v>
      </c>
      <c r="F297">
        <v>3</v>
      </c>
      <c r="G297">
        <v>6</v>
      </c>
      <c r="H297" s="2">
        <v>2.56</v>
      </c>
      <c r="I297" s="1"/>
      <c r="J297">
        <v>1</v>
      </c>
      <c r="K297">
        <v>0</v>
      </c>
      <c r="L297">
        <v>0</v>
      </c>
      <c r="M297">
        <v>1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1</v>
      </c>
      <c r="T297">
        <v>1</v>
      </c>
      <c r="U297">
        <v>0</v>
      </c>
      <c r="V297">
        <v>1</v>
      </c>
      <c r="W297">
        <v>0</v>
      </c>
      <c r="X297">
        <v>1</v>
      </c>
      <c r="Y297">
        <v>0</v>
      </c>
      <c r="Z297">
        <v>0</v>
      </c>
      <c r="AA297">
        <v>9</v>
      </c>
      <c r="AB297">
        <v>152</v>
      </c>
      <c r="AC297">
        <v>370</v>
      </c>
      <c r="AD297">
        <v>-170</v>
      </c>
      <c r="AE297">
        <v>48</v>
      </c>
      <c r="AF297">
        <v>170</v>
      </c>
      <c r="AG297">
        <v>48</v>
      </c>
      <c r="AH297">
        <v>0</v>
      </c>
      <c r="AI297">
        <v>1</v>
      </c>
      <c r="AJ297">
        <v>0</v>
      </c>
      <c r="AK297">
        <v>1</v>
      </c>
      <c r="AL297">
        <v>0</v>
      </c>
      <c r="AM297">
        <v>0</v>
      </c>
      <c r="AN297">
        <v>1</v>
      </c>
      <c r="AO297">
        <v>0</v>
      </c>
      <c r="AP297">
        <v>1</v>
      </c>
      <c r="AQ297">
        <v>0</v>
      </c>
      <c r="AR297">
        <v>1</v>
      </c>
      <c r="AS297">
        <v>0</v>
      </c>
      <c r="AT297">
        <v>0</v>
      </c>
      <c r="AU297" t="b">
        <v>1</v>
      </c>
      <c r="AV297" t="b">
        <v>0</v>
      </c>
      <c r="AW297" t="b">
        <v>1</v>
      </c>
      <c r="AX297">
        <v>1</v>
      </c>
      <c r="AY297">
        <v>0</v>
      </c>
      <c r="AZ297">
        <v>1</v>
      </c>
      <c r="BA297">
        <v>0</v>
      </c>
      <c r="BB297">
        <v>1</v>
      </c>
      <c r="BC297">
        <v>0</v>
      </c>
      <c r="BD297">
        <v>0</v>
      </c>
      <c r="BE297">
        <v>0</v>
      </c>
      <c r="BF297">
        <v>0</v>
      </c>
      <c r="BG297">
        <v>0</v>
      </c>
      <c r="BH297">
        <v>0</v>
      </c>
      <c r="BI297">
        <v>0</v>
      </c>
      <c r="BJ297">
        <v>0</v>
      </c>
      <c r="BK297">
        <v>0</v>
      </c>
      <c r="BL297">
        <v>0</v>
      </c>
      <c r="BM297">
        <v>0</v>
      </c>
      <c r="BN297">
        <v>0</v>
      </c>
      <c r="BO297">
        <v>0</v>
      </c>
      <c r="BP297">
        <v>0</v>
      </c>
      <c r="BQ297">
        <v>0</v>
      </c>
      <c r="BR297">
        <v>0</v>
      </c>
      <c r="BS297">
        <v>1</v>
      </c>
      <c r="BT297">
        <v>0</v>
      </c>
      <c r="BU297">
        <v>1</v>
      </c>
      <c r="BV297">
        <v>0</v>
      </c>
      <c r="BW297">
        <v>1</v>
      </c>
      <c r="BX297">
        <v>0</v>
      </c>
      <c r="BY297">
        <v>0</v>
      </c>
      <c r="BZ297">
        <v>1</v>
      </c>
    </row>
    <row r="298" spans="1:78" x14ac:dyDescent="0.2">
      <c r="A298">
        <v>5</v>
      </c>
      <c r="B298">
        <v>949</v>
      </c>
      <c r="C298" t="s">
        <v>50</v>
      </c>
      <c r="D298">
        <v>4</v>
      </c>
      <c r="E298">
        <v>50</v>
      </c>
      <c r="F298">
        <v>3</v>
      </c>
      <c r="G298">
        <v>6</v>
      </c>
      <c r="H298" s="2">
        <v>2.56</v>
      </c>
      <c r="I298" s="1"/>
      <c r="J298">
        <v>1</v>
      </c>
      <c r="K298">
        <v>0</v>
      </c>
      <c r="L298">
        <v>0</v>
      </c>
      <c r="M298">
        <v>0</v>
      </c>
      <c r="N298">
        <v>1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1</v>
      </c>
      <c r="W298">
        <v>0</v>
      </c>
      <c r="X298">
        <v>1</v>
      </c>
      <c r="Y298">
        <v>0</v>
      </c>
      <c r="Z298">
        <v>0</v>
      </c>
      <c r="AA298">
        <v>269</v>
      </c>
      <c r="AB298">
        <v>9</v>
      </c>
      <c r="AC298">
        <v>200</v>
      </c>
      <c r="AD298">
        <v>-150</v>
      </c>
      <c r="AE298">
        <v>41</v>
      </c>
      <c r="AF298">
        <v>150</v>
      </c>
      <c r="AG298">
        <v>41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1</v>
      </c>
      <c r="AO298">
        <v>0</v>
      </c>
      <c r="AP298">
        <v>1</v>
      </c>
      <c r="AQ298">
        <v>0</v>
      </c>
      <c r="AR298">
        <v>1</v>
      </c>
      <c r="AS298">
        <v>0</v>
      </c>
      <c r="AT298">
        <v>0</v>
      </c>
      <c r="AU298" t="b">
        <v>1</v>
      </c>
      <c r="AV298" t="b">
        <v>0</v>
      </c>
      <c r="AW298" t="b">
        <v>1</v>
      </c>
      <c r="AX298">
        <v>1</v>
      </c>
      <c r="AY298">
        <v>0</v>
      </c>
      <c r="AZ298">
        <v>1</v>
      </c>
      <c r="BA298">
        <v>0</v>
      </c>
      <c r="BB298">
        <v>1</v>
      </c>
      <c r="BC298">
        <v>0</v>
      </c>
      <c r="BD298">
        <v>0</v>
      </c>
      <c r="BE298">
        <v>0</v>
      </c>
      <c r="BF298">
        <v>0</v>
      </c>
      <c r="BG298">
        <v>0</v>
      </c>
      <c r="BH298">
        <v>0</v>
      </c>
      <c r="BI298">
        <v>0</v>
      </c>
      <c r="BJ298">
        <v>0</v>
      </c>
      <c r="BK298">
        <v>0</v>
      </c>
      <c r="BL298">
        <v>0</v>
      </c>
      <c r="BM298">
        <v>0</v>
      </c>
      <c r="BN298">
        <v>0</v>
      </c>
      <c r="BO298">
        <v>0</v>
      </c>
      <c r="BP298">
        <v>0</v>
      </c>
      <c r="BQ298">
        <v>0</v>
      </c>
      <c r="BR298">
        <v>0</v>
      </c>
      <c r="BS298">
        <v>1</v>
      </c>
      <c r="BT298">
        <v>0</v>
      </c>
      <c r="BU298">
        <v>1</v>
      </c>
      <c r="BV298">
        <v>0</v>
      </c>
      <c r="BW298">
        <v>1</v>
      </c>
      <c r="BX298">
        <v>0</v>
      </c>
      <c r="BY298">
        <v>0</v>
      </c>
      <c r="BZ298">
        <v>1</v>
      </c>
    </row>
    <row r="299" spans="1:78" x14ac:dyDescent="0.2">
      <c r="A299">
        <v>5</v>
      </c>
      <c r="B299">
        <v>949</v>
      </c>
      <c r="C299" t="s">
        <v>50</v>
      </c>
      <c r="D299">
        <v>5</v>
      </c>
      <c r="E299">
        <v>100</v>
      </c>
      <c r="F299">
        <v>3</v>
      </c>
      <c r="G299">
        <v>6</v>
      </c>
      <c r="H299" s="2">
        <v>2.56</v>
      </c>
      <c r="I299" s="1"/>
      <c r="J299">
        <v>1</v>
      </c>
      <c r="K299">
        <v>0</v>
      </c>
      <c r="L299">
        <v>0</v>
      </c>
      <c r="M299">
        <v>0</v>
      </c>
      <c r="N299">
        <v>0</v>
      </c>
      <c r="O299">
        <v>1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1</v>
      </c>
      <c r="W299">
        <v>0</v>
      </c>
      <c r="X299">
        <v>1</v>
      </c>
      <c r="Y299">
        <v>0</v>
      </c>
      <c r="Z299">
        <v>0</v>
      </c>
      <c r="AA299">
        <v>250</v>
      </c>
      <c r="AB299">
        <v>269</v>
      </c>
      <c r="AC299">
        <v>50</v>
      </c>
      <c r="AD299">
        <v>50</v>
      </c>
      <c r="AE299">
        <v>-169</v>
      </c>
      <c r="AF299">
        <v>50</v>
      </c>
      <c r="AG299">
        <v>169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  <c r="AS299">
        <v>0</v>
      </c>
      <c r="AT299">
        <v>0</v>
      </c>
      <c r="AU299" t="b">
        <v>0</v>
      </c>
      <c r="AV299" t="b">
        <v>1</v>
      </c>
      <c r="AW299" t="b">
        <v>1</v>
      </c>
      <c r="AX299">
        <v>1</v>
      </c>
      <c r="AY299">
        <v>0</v>
      </c>
      <c r="AZ299">
        <v>1</v>
      </c>
      <c r="BA299">
        <v>0</v>
      </c>
      <c r="BB299">
        <v>1</v>
      </c>
      <c r="BC299">
        <v>0</v>
      </c>
      <c r="BD299">
        <v>0</v>
      </c>
      <c r="BE299">
        <v>0</v>
      </c>
      <c r="BF299">
        <v>0</v>
      </c>
      <c r="BG299">
        <v>0</v>
      </c>
      <c r="BH299">
        <v>0</v>
      </c>
      <c r="BI299">
        <v>0</v>
      </c>
      <c r="BJ299">
        <v>0</v>
      </c>
      <c r="BK299">
        <v>0</v>
      </c>
      <c r="BL299">
        <v>0</v>
      </c>
      <c r="BM299">
        <v>0</v>
      </c>
      <c r="BN299">
        <v>0</v>
      </c>
      <c r="BO299">
        <v>0</v>
      </c>
      <c r="BP299">
        <v>0</v>
      </c>
      <c r="BQ299">
        <v>0</v>
      </c>
      <c r="BR299">
        <v>0</v>
      </c>
      <c r="BS299">
        <v>1</v>
      </c>
      <c r="BT299">
        <v>0</v>
      </c>
      <c r="BU299">
        <v>1</v>
      </c>
      <c r="BV299">
        <v>0</v>
      </c>
      <c r="BW299">
        <v>1</v>
      </c>
      <c r="BX299">
        <v>0</v>
      </c>
      <c r="BY299">
        <v>0</v>
      </c>
      <c r="BZ299">
        <v>1</v>
      </c>
    </row>
    <row r="300" spans="1:78" x14ac:dyDescent="0.2">
      <c r="A300">
        <v>5</v>
      </c>
      <c r="B300">
        <v>949</v>
      </c>
      <c r="C300" t="s">
        <v>50</v>
      </c>
      <c r="D300">
        <v>6</v>
      </c>
      <c r="E300">
        <v>150</v>
      </c>
      <c r="F300">
        <v>3</v>
      </c>
      <c r="G300">
        <v>6</v>
      </c>
      <c r="H300" s="2">
        <v>2.56</v>
      </c>
      <c r="I300" s="1"/>
      <c r="J300">
        <v>1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1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1</v>
      </c>
      <c r="W300">
        <v>0</v>
      </c>
      <c r="X300">
        <v>1</v>
      </c>
      <c r="Y300">
        <v>0</v>
      </c>
      <c r="Z300">
        <v>0</v>
      </c>
      <c r="AA300">
        <v>19</v>
      </c>
      <c r="AB300">
        <v>250</v>
      </c>
      <c r="AC300">
        <v>100</v>
      </c>
      <c r="AD300">
        <v>50</v>
      </c>
      <c r="AE300">
        <v>-100</v>
      </c>
      <c r="AF300">
        <v>50</v>
      </c>
      <c r="AG300">
        <v>100</v>
      </c>
      <c r="AH300">
        <v>0</v>
      </c>
      <c r="AI300">
        <v>0</v>
      </c>
      <c r="AJ300">
        <v>0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  <c r="AS300">
        <v>0</v>
      </c>
      <c r="AT300">
        <v>0</v>
      </c>
      <c r="AU300" t="b">
        <v>0</v>
      </c>
      <c r="AV300" t="b">
        <v>1</v>
      </c>
      <c r="AW300" t="b">
        <v>1</v>
      </c>
      <c r="AX300">
        <v>1</v>
      </c>
      <c r="AY300">
        <v>0</v>
      </c>
      <c r="AZ300">
        <v>1</v>
      </c>
      <c r="BA300">
        <v>0</v>
      </c>
      <c r="BB300">
        <v>1</v>
      </c>
      <c r="BC300">
        <v>0</v>
      </c>
      <c r="BD300">
        <v>0</v>
      </c>
      <c r="BE300">
        <v>0</v>
      </c>
      <c r="BF300">
        <v>0</v>
      </c>
      <c r="BG300">
        <v>0</v>
      </c>
      <c r="BH300">
        <v>0</v>
      </c>
      <c r="BI300">
        <v>0</v>
      </c>
      <c r="BJ300">
        <v>0</v>
      </c>
      <c r="BK300">
        <v>0</v>
      </c>
      <c r="BL300">
        <v>0</v>
      </c>
      <c r="BM300">
        <v>0</v>
      </c>
      <c r="BN300">
        <v>0</v>
      </c>
      <c r="BO300">
        <v>0</v>
      </c>
      <c r="BP300">
        <v>0</v>
      </c>
      <c r="BQ300">
        <v>0</v>
      </c>
      <c r="BR300">
        <v>0</v>
      </c>
      <c r="BS300">
        <v>1</v>
      </c>
      <c r="BT300">
        <v>0</v>
      </c>
      <c r="BU300">
        <v>1</v>
      </c>
      <c r="BV300">
        <v>0</v>
      </c>
      <c r="BW300">
        <v>1</v>
      </c>
      <c r="BX300">
        <v>0</v>
      </c>
      <c r="BY300">
        <v>0</v>
      </c>
      <c r="BZ300">
        <v>1</v>
      </c>
    </row>
    <row r="301" spans="1:78" x14ac:dyDescent="0.2">
      <c r="A301">
        <v>5</v>
      </c>
      <c r="B301">
        <v>949</v>
      </c>
      <c r="C301" t="s">
        <v>50</v>
      </c>
      <c r="D301">
        <v>7</v>
      </c>
      <c r="E301">
        <v>100</v>
      </c>
      <c r="F301">
        <v>3</v>
      </c>
      <c r="G301">
        <v>6</v>
      </c>
      <c r="H301" s="2">
        <v>2.56</v>
      </c>
      <c r="I301" s="1"/>
      <c r="J301">
        <v>1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1</v>
      </c>
      <c r="R301">
        <v>0</v>
      </c>
      <c r="S301">
        <v>0</v>
      </c>
      <c r="T301">
        <v>0</v>
      </c>
      <c r="U301">
        <v>0</v>
      </c>
      <c r="V301">
        <v>1</v>
      </c>
      <c r="W301">
        <v>0</v>
      </c>
      <c r="X301">
        <v>1</v>
      </c>
      <c r="Y301">
        <v>0</v>
      </c>
      <c r="Z301">
        <v>0</v>
      </c>
      <c r="AA301">
        <v>321</v>
      </c>
      <c r="AB301">
        <v>19</v>
      </c>
      <c r="AC301">
        <v>150</v>
      </c>
      <c r="AD301">
        <v>-50</v>
      </c>
      <c r="AE301">
        <v>81</v>
      </c>
      <c r="AF301">
        <v>50</v>
      </c>
      <c r="AG301">
        <v>81</v>
      </c>
      <c r="AH301">
        <v>0</v>
      </c>
      <c r="AI301">
        <v>0</v>
      </c>
      <c r="AJ301">
        <v>0</v>
      </c>
      <c r="AK301">
        <v>0</v>
      </c>
      <c r="AL301">
        <v>0</v>
      </c>
      <c r="AM301">
        <v>0</v>
      </c>
      <c r="AN301">
        <v>1</v>
      </c>
      <c r="AO301">
        <v>0</v>
      </c>
      <c r="AP301">
        <v>1</v>
      </c>
      <c r="AQ301">
        <v>0</v>
      </c>
      <c r="AR301">
        <v>1</v>
      </c>
      <c r="AS301">
        <v>0</v>
      </c>
      <c r="AT301">
        <v>0</v>
      </c>
      <c r="AU301" t="b">
        <v>1</v>
      </c>
      <c r="AV301" t="b">
        <v>0</v>
      </c>
      <c r="AW301" t="b">
        <v>1</v>
      </c>
      <c r="AX301">
        <v>1</v>
      </c>
      <c r="AY301">
        <v>0</v>
      </c>
      <c r="AZ301">
        <v>1</v>
      </c>
      <c r="BA301">
        <v>0</v>
      </c>
      <c r="BB301">
        <v>1</v>
      </c>
      <c r="BC301">
        <v>0</v>
      </c>
      <c r="BD301">
        <v>0</v>
      </c>
      <c r="BE301">
        <v>0</v>
      </c>
      <c r="BF301">
        <v>0</v>
      </c>
      <c r="BG301">
        <v>0</v>
      </c>
      <c r="BH301">
        <v>0</v>
      </c>
      <c r="BI301">
        <v>0</v>
      </c>
      <c r="BJ301">
        <v>0</v>
      </c>
      <c r="BK301">
        <v>0</v>
      </c>
      <c r="BL301">
        <v>0</v>
      </c>
      <c r="BM301">
        <v>0</v>
      </c>
      <c r="BN301">
        <v>0</v>
      </c>
      <c r="BO301">
        <v>0</v>
      </c>
      <c r="BP301">
        <v>0</v>
      </c>
      <c r="BQ301">
        <v>0</v>
      </c>
      <c r="BR301">
        <v>0</v>
      </c>
      <c r="BS301">
        <v>1</v>
      </c>
      <c r="BT301">
        <v>0</v>
      </c>
      <c r="BU301">
        <v>1</v>
      </c>
      <c r="BV301">
        <v>0</v>
      </c>
      <c r="BW301">
        <v>1</v>
      </c>
      <c r="BX301">
        <v>0</v>
      </c>
      <c r="BY301">
        <v>0</v>
      </c>
      <c r="BZ301">
        <v>1</v>
      </c>
    </row>
    <row r="302" spans="1:78" x14ac:dyDescent="0.2">
      <c r="A302">
        <v>5</v>
      </c>
      <c r="B302">
        <v>949</v>
      </c>
      <c r="C302" t="s">
        <v>50</v>
      </c>
      <c r="D302">
        <v>8</v>
      </c>
      <c r="E302">
        <v>150</v>
      </c>
      <c r="F302">
        <v>3</v>
      </c>
      <c r="G302">
        <v>6</v>
      </c>
      <c r="H302" s="2">
        <v>2.56</v>
      </c>
      <c r="I302" s="1"/>
      <c r="J302">
        <v>1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1</v>
      </c>
      <c r="S302">
        <v>0</v>
      </c>
      <c r="T302">
        <v>0</v>
      </c>
      <c r="U302">
        <v>0</v>
      </c>
      <c r="V302">
        <v>1</v>
      </c>
      <c r="W302">
        <v>0</v>
      </c>
      <c r="X302">
        <v>1</v>
      </c>
      <c r="Y302">
        <v>0</v>
      </c>
      <c r="Z302">
        <v>0</v>
      </c>
      <c r="AA302">
        <v>414</v>
      </c>
      <c r="AB302">
        <v>321</v>
      </c>
      <c r="AC302">
        <v>100</v>
      </c>
      <c r="AD302">
        <v>50</v>
      </c>
      <c r="AE302">
        <v>-171</v>
      </c>
      <c r="AF302">
        <v>50</v>
      </c>
      <c r="AG302">
        <v>171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0</v>
      </c>
      <c r="AS302">
        <v>0</v>
      </c>
      <c r="AT302">
        <v>0</v>
      </c>
      <c r="AU302" t="b">
        <v>0</v>
      </c>
      <c r="AV302" t="b">
        <v>1</v>
      </c>
      <c r="AW302" t="b">
        <v>1</v>
      </c>
      <c r="AX302">
        <v>1</v>
      </c>
      <c r="AY302">
        <v>0</v>
      </c>
      <c r="AZ302">
        <v>1</v>
      </c>
      <c r="BA302">
        <v>0</v>
      </c>
      <c r="BB302">
        <v>1</v>
      </c>
      <c r="BC302">
        <v>0</v>
      </c>
      <c r="BD302">
        <v>0</v>
      </c>
      <c r="BE302">
        <v>0</v>
      </c>
      <c r="BF302">
        <v>0</v>
      </c>
      <c r="BG302">
        <v>0</v>
      </c>
      <c r="BH302">
        <v>0</v>
      </c>
      <c r="BI302">
        <v>0</v>
      </c>
      <c r="BJ302">
        <v>0</v>
      </c>
      <c r="BK302">
        <v>0</v>
      </c>
      <c r="BL302">
        <v>0</v>
      </c>
      <c r="BM302">
        <v>0</v>
      </c>
      <c r="BN302">
        <v>0</v>
      </c>
      <c r="BO302">
        <v>0</v>
      </c>
      <c r="BP302">
        <v>0</v>
      </c>
      <c r="BQ302">
        <v>0</v>
      </c>
      <c r="BR302">
        <v>0</v>
      </c>
      <c r="BS302">
        <v>1</v>
      </c>
      <c r="BT302">
        <v>0</v>
      </c>
      <c r="BU302">
        <v>1</v>
      </c>
      <c r="BV302">
        <v>0</v>
      </c>
      <c r="BW302">
        <v>1</v>
      </c>
      <c r="BX302">
        <v>0</v>
      </c>
      <c r="BY302">
        <v>0</v>
      </c>
      <c r="BZ302">
        <v>1</v>
      </c>
    </row>
    <row r="303" spans="1:78" x14ac:dyDescent="0.2">
      <c r="A303">
        <v>5</v>
      </c>
      <c r="B303">
        <v>950</v>
      </c>
      <c r="C303" t="s">
        <v>51</v>
      </c>
      <c r="D303">
        <v>2</v>
      </c>
      <c r="E303">
        <v>400</v>
      </c>
      <c r="F303">
        <v>3</v>
      </c>
      <c r="G303">
        <v>6</v>
      </c>
      <c r="H303" s="2">
        <v>2.06</v>
      </c>
      <c r="I303" s="1"/>
      <c r="J303">
        <v>1</v>
      </c>
      <c r="K303">
        <v>0</v>
      </c>
      <c r="L303">
        <v>1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1</v>
      </c>
      <c r="T303">
        <v>1</v>
      </c>
      <c r="U303">
        <v>0</v>
      </c>
      <c r="V303">
        <v>1</v>
      </c>
      <c r="W303">
        <v>0</v>
      </c>
      <c r="X303">
        <v>1</v>
      </c>
      <c r="Y303">
        <v>0</v>
      </c>
      <c r="Z303">
        <v>0</v>
      </c>
      <c r="AA303">
        <v>152</v>
      </c>
      <c r="AB303">
        <v>423</v>
      </c>
      <c r="AC303">
        <v>300</v>
      </c>
      <c r="AD303">
        <v>100</v>
      </c>
      <c r="AE303">
        <v>-23</v>
      </c>
      <c r="AF303">
        <v>100</v>
      </c>
      <c r="AG303">
        <v>23</v>
      </c>
      <c r="AH303">
        <v>0</v>
      </c>
      <c r="AI303">
        <v>1</v>
      </c>
      <c r="AJ303">
        <v>0</v>
      </c>
      <c r="AK303">
        <v>1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0</v>
      </c>
      <c r="AS303">
        <v>0</v>
      </c>
      <c r="AT303">
        <v>0</v>
      </c>
      <c r="AU303" t="b">
        <v>0</v>
      </c>
      <c r="AV303" t="b">
        <v>1</v>
      </c>
      <c r="AW303" t="b">
        <v>1</v>
      </c>
      <c r="AX303">
        <v>1</v>
      </c>
      <c r="AY303">
        <v>0</v>
      </c>
      <c r="AZ303">
        <v>1</v>
      </c>
      <c r="BA303">
        <v>0</v>
      </c>
      <c r="BB303">
        <v>1</v>
      </c>
      <c r="BC303">
        <v>0</v>
      </c>
      <c r="BD303">
        <v>0</v>
      </c>
      <c r="BE303">
        <v>0</v>
      </c>
      <c r="BF303">
        <v>0</v>
      </c>
      <c r="BG303">
        <v>0</v>
      </c>
      <c r="BH303">
        <v>0</v>
      </c>
      <c r="BI303">
        <v>0</v>
      </c>
      <c r="BJ303">
        <v>0</v>
      </c>
      <c r="BK303">
        <v>0</v>
      </c>
      <c r="BL303">
        <v>0</v>
      </c>
      <c r="BM303">
        <v>0</v>
      </c>
      <c r="BN303">
        <v>0</v>
      </c>
      <c r="BO303">
        <v>0</v>
      </c>
      <c r="BP303">
        <v>0</v>
      </c>
      <c r="BQ303">
        <v>0</v>
      </c>
      <c r="BR303">
        <v>0</v>
      </c>
      <c r="BS303">
        <v>1</v>
      </c>
      <c r="BT303">
        <v>0</v>
      </c>
      <c r="BU303">
        <v>1</v>
      </c>
      <c r="BV303">
        <v>0</v>
      </c>
      <c r="BW303">
        <v>1</v>
      </c>
      <c r="BX303">
        <v>0</v>
      </c>
      <c r="BY303">
        <v>0</v>
      </c>
      <c r="BZ303">
        <v>1</v>
      </c>
    </row>
    <row r="304" spans="1:78" x14ac:dyDescent="0.2">
      <c r="A304">
        <v>5</v>
      </c>
      <c r="B304">
        <v>950</v>
      </c>
      <c r="C304" t="s">
        <v>51</v>
      </c>
      <c r="D304">
        <v>3</v>
      </c>
      <c r="E304">
        <v>350</v>
      </c>
      <c r="F304">
        <v>3</v>
      </c>
      <c r="G304">
        <v>6</v>
      </c>
      <c r="H304" s="2">
        <v>2.06</v>
      </c>
      <c r="I304" s="1"/>
      <c r="J304">
        <v>1</v>
      </c>
      <c r="K304">
        <v>0</v>
      </c>
      <c r="L304">
        <v>0</v>
      </c>
      <c r="M304">
        <v>1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1</v>
      </c>
      <c r="T304">
        <v>1</v>
      </c>
      <c r="U304">
        <v>0</v>
      </c>
      <c r="V304">
        <v>1</v>
      </c>
      <c r="W304">
        <v>0</v>
      </c>
      <c r="X304">
        <v>1</v>
      </c>
      <c r="Y304">
        <v>0</v>
      </c>
      <c r="Z304">
        <v>0</v>
      </c>
      <c r="AA304">
        <v>9</v>
      </c>
      <c r="AB304">
        <v>152</v>
      </c>
      <c r="AC304">
        <v>400</v>
      </c>
      <c r="AD304">
        <v>-50</v>
      </c>
      <c r="AE304">
        <v>198</v>
      </c>
      <c r="AF304">
        <v>50</v>
      </c>
      <c r="AG304">
        <v>198</v>
      </c>
      <c r="AH304">
        <v>0</v>
      </c>
      <c r="AI304">
        <v>1</v>
      </c>
      <c r="AJ304">
        <v>0</v>
      </c>
      <c r="AK304">
        <v>1</v>
      </c>
      <c r="AL304">
        <v>0</v>
      </c>
      <c r="AM304">
        <v>0</v>
      </c>
      <c r="AN304">
        <v>1</v>
      </c>
      <c r="AO304">
        <v>0</v>
      </c>
      <c r="AP304">
        <v>1</v>
      </c>
      <c r="AQ304">
        <v>0</v>
      </c>
      <c r="AR304">
        <v>1</v>
      </c>
      <c r="AS304">
        <v>0</v>
      </c>
      <c r="AT304">
        <v>0</v>
      </c>
      <c r="AU304" t="b">
        <v>1</v>
      </c>
      <c r="AV304" t="b">
        <v>0</v>
      </c>
      <c r="AW304" t="b">
        <v>1</v>
      </c>
      <c r="AX304">
        <v>1</v>
      </c>
      <c r="AY304">
        <v>0</v>
      </c>
      <c r="AZ304">
        <v>1</v>
      </c>
      <c r="BA304">
        <v>0</v>
      </c>
      <c r="BB304">
        <v>1</v>
      </c>
      <c r="BC304">
        <v>0</v>
      </c>
      <c r="BD304">
        <v>0</v>
      </c>
      <c r="BE304">
        <v>0</v>
      </c>
      <c r="BF304">
        <v>0</v>
      </c>
      <c r="BG304">
        <v>0</v>
      </c>
      <c r="BH304">
        <v>0</v>
      </c>
      <c r="BI304">
        <v>0</v>
      </c>
      <c r="BJ304">
        <v>0</v>
      </c>
      <c r="BK304">
        <v>0</v>
      </c>
      <c r="BL304">
        <v>0</v>
      </c>
      <c r="BM304">
        <v>0</v>
      </c>
      <c r="BN304">
        <v>0</v>
      </c>
      <c r="BO304">
        <v>0</v>
      </c>
      <c r="BP304">
        <v>0</v>
      </c>
      <c r="BQ304">
        <v>0</v>
      </c>
      <c r="BR304">
        <v>0</v>
      </c>
      <c r="BS304">
        <v>1</v>
      </c>
      <c r="BT304">
        <v>0</v>
      </c>
      <c r="BU304">
        <v>1</v>
      </c>
      <c r="BV304">
        <v>0</v>
      </c>
      <c r="BW304">
        <v>1</v>
      </c>
      <c r="BX304">
        <v>0</v>
      </c>
      <c r="BY304">
        <v>0</v>
      </c>
      <c r="BZ304">
        <v>1</v>
      </c>
    </row>
    <row r="305" spans="1:78" x14ac:dyDescent="0.2">
      <c r="A305">
        <v>5</v>
      </c>
      <c r="B305">
        <v>950</v>
      </c>
      <c r="C305" t="s">
        <v>51</v>
      </c>
      <c r="D305">
        <v>4</v>
      </c>
      <c r="E305">
        <v>200</v>
      </c>
      <c r="F305">
        <v>3</v>
      </c>
      <c r="G305">
        <v>6</v>
      </c>
      <c r="H305" s="2">
        <v>2.06</v>
      </c>
      <c r="I305" s="1"/>
      <c r="J305">
        <v>1</v>
      </c>
      <c r="K305">
        <v>0</v>
      </c>
      <c r="L305">
        <v>0</v>
      </c>
      <c r="M305">
        <v>0</v>
      </c>
      <c r="N305">
        <v>1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1</v>
      </c>
      <c r="W305">
        <v>0</v>
      </c>
      <c r="X305">
        <v>1</v>
      </c>
      <c r="Y305">
        <v>0</v>
      </c>
      <c r="Z305">
        <v>0</v>
      </c>
      <c r="AA305">
        <v>269</v>
      </c>
      <c r="AB305">
        <v>9</v>
      </c>
      <c r="AC305">
        <v>350</v>
      </c>
      <c r="AD305">
        <v>-150</v>
      </c>
      <c r="AE305">
        <v>191</v>
      </c>
      <c r="AF305">
        <v>150</v>
      </c>
      <c r="AG305">
        <v>191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1</v>
      </c>
      <c r="AO305">
        <v>0</v>
      </c>
      <c r="AP305">
        <v>1</v>
      </c>
      <c r="AQ305">
        <v>0</v>
      </c>
      <c r="AR305">
        <v>1</v>
      </c>
      <c r="AS305">
        <v>0</v>
      </c>
      <c r="AT305">
        <v>0</v>
      </c>
      <c r="AU305" t="b">
        <v>1</v>
      </c>
      <c r="AV305" t="b">
        <v>0</v>
      </c>
      <c r="AW305" t="b">
        <v>1</v>
      </c>
      <c r="AX305">
        <v>1</v>
      </c>
      <c r="AY305">
        <v>0</v>
      </c>
      <c r="AZ305">
        <v>1</v>
      </c>
      <c r="BA305">
        <v>0</v>
      </c>
      <c r="BB305">
        <v>1</v>
      </c>
      <c r="BC305">
        <v>0</v>
      </c>
      <c r="BD305">
        <v>0</v>
      </c>
      <c r="BE305">
        <v>0</v>
      </c>
      <c r="BF305">
        <v>0</v>
      </c>
      <c r="BG305">
        <v>0</v>
      </c>
      <c r="BH305">
        <v>0</v>
      </c>
      <c r="BI305">
        <v>0</v>
      </c>
      <c r="BJ305">
        <v>0</v>
      </c>
      <c r="BK305">
        <v>0</v>
      </c>
      <c r="BL305">
        <v>0</v>
      </c>
      <c r="BM305">
        <v>0</v>
      </c>
      <c r="BN305">
        <v>0</v>
      </c>
      <c r="BO305">
        <v>0</v>
      </c>
      <c r="BP305">
        <v>0</v>
      </c>
      <c r="BQ305">
        <v>0</v>
      </c>
      <c r="BR305">
        <v>0</v>
      </c>
      <c r="BS305">
        <v>1</v>
      </c>
      <c r="BT305">
        <v>0</v>
      </c>
      <c r="BU305">
        <v>1</v>
      </c>
      <c r="BV305">
        <v>0</v>
      </c>
      <c r="BW305">
        <v>1</v>
      </c>
      <c r="BX305">
        <v>0</v>
      </c>
      <c r="BY305">
        <v>0</v>
      </c>
      <c r="BZ305">
        <v>1</v>
      </c>
    </row>
    <row r="306" spans="1:78" x14ac:dyDescent="0.2">
      <c r="A306">
        <v>5</v>
      </c>
      <c r="B306">
        <v>950</v>
      </c>
      <c r="C306" t="s">
        <v>51</v>
      </c>
      <c r="D306">
        <v>5</v>
      </c>
      <c r="E306">
        <v>250</v>
      </c>
      <c r="F306">
        <v>3</v>
      </c>
      <c r="G306">
        <v>6</v>
      </c>
      <c r="H306" s="2">
        <v>2.06</v>
      </c>
      <c r="I306" s="1"/>
      <c r="J306">
        <v>1</v>
      </c>
      <c r="K306">
        <v>0</v>
      </c>
      <c r="L306">
        <v>0</v>
      </c>
      <c r="M306">
        <v>0</v>
      </c>
      <c r="N306">
        <v>0</v>
      </c>
      <c r="O306">
        <v>1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1</v>
      </c>
      <c r="W306">
        <v>0</v>
      </c>
      <c r="X306">
        <v>1</v>
      </c>
      <c r="Y306">
        <v>0</v>
      </c>
      <c r="Z306">
        <v>0</v>
      </c>
      <c r="AA306">
        <v>250</v>
      </c>
      <c r="AB306">
        <v>269</v>
      </c>
      <c r="AC306">
        <v>200</v>
      </c>
      <c r="AD306">
        <v>50</v>
      </c>
      <c r="AE306">
        <v>-19</v>
      </c>
      <c r="AF306">
        <v>50</v>
      </c>
      <c r="AG306">
        <v>19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0</v>
      </c>
      <c r="AS306">
        <v>0</v>
      </c>
      <c r="AT306">
        <v>0</v>
      </c>
      <c r="AU306" t="b">
        <v>0</v>
      </c>
      <c r="AV306" t="b">
        <v>1</v>
      </c>
      <c r="AW306" t="b">
        <v>1</v>
      </c>
      <c r="AX306">
        <v>1</v>
      </c>
      <c r="AY306">
        <v>0</v>
      </c>
      <c r="AZ306">
        <v>1</v>
      </c>
      <c r="BA306">
        <v>0</v>
      </c>
      <c r="BB306">
        <v>1</v>
      </c>
      <c r="BC306">
        <v>0</v>
      </c>
      <c r="BD306">
        <v>0</v>
      </c>
      <c r="BE306">
        <v>0</v>
      </c>
      <c r="BF306">
        <v>0</v>
      </c>
      <c r="BG306">
        <v>0</v>
      </c>
      <c r="BH306">
        <v>0</v>
      </c>
      <c r="BI306">
        <v>0</v>
      </c>
      <c r="BJ306">
        <v>0</v>
      </c>
      <c r="BK306">
        <v>0</v>
      </c>
      <c r="BL306">
        <v>0</v>
      </c>
      <c r="BM306">
        <v>0</v>
      </c>
      <c r="BN306">
        <v>0</v>
      </c>
      <c r="BO306">
        <v>0</v>
      </c>
      <c r="BP306">
        <v>0</v>
      </c>
      <c r="BQ306">
        <v>0</v>
      </c>
      <c r="BR306">
        <v>0</v>
      </c>
      <c r="BS306">
        <v>1</v>
      </c>
      <c r="BT306">
        <v>0</v>
      </c>
      <c r="BU306">
        <v>1</v>
      </c>
      <c r="BV306">
        <v>0</v>
      </c>
      <c r="BW306">
        <v>1</v>
      </c>
      <c r="BX306">
        <v>0</v>
      </c>
      <c r="BY306">
        <v>0</v>
      </c>
      <c r="BZ306">
        <v>1</v>
      </c>
    </row>
    <row r="307" spans="1:78" x14ac:dyDescent="0.2">
      <c r="A307">
        <v>5</v>
      </c>
      <c r="B307">
        <v>950</v>
      </c>
      <c r="C307" t="s">
        <v>51</v>
      </c>
      <c r="D307">
        <v>6</v>
      </c>
      <c r="E307">
        <v>250</v>
      </c>
      <c r="F307">
        <v>3</v>
      </c>
      <c r="G307">
        <v>6</v>
      </c>
      <c r="H307" s="2">
        <v>2.06</v>
      </c>
      <c r="I307" s="1"/>
      <c r="J307">
        <v>1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1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1</v>
      </c>
      <c r="W307">
        <v>0</v>
      </c>
      <c r="X307">
        <v>1</v>
      </c>
      <c r="Y307">
        <v>0</v>
      </c>
      <c r="Z307">
        <v>0</v>
      </c>
      <c r="AA307">
        <v>19</v>
      </c>
      <c r="AB307">
        <v>250</v>
      </c>
      <c r="AC307">
        <v>250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  <c r="AS307">
        <v>0</v>
      </c>
      <c r="AT307">
        <v>0</v>
      </c>
      <c r="AU307" t="b">
        <v>0</v>
      </c>
      <c r="AV307" t="b">
        <v>0</v>
      </c>
      <c r="AW307" t="b">
        <v>0</v>
      </c>
      <c r="AX307">
        <v>0</v>
      </c>
      <c r="AY307">
        <v>0</v>
      </c>
      <c r="AZ307">
        <v>0</v>
      </c>
      <c r="BA307">
        <v>0</v>
      </c>
      <c r="BB307">
        <v>0</v>
      </c>
      <c r="BC307">
        <v>0</v>
      </c>
      <c r="BD307">
        <v>0</v>
      </c>
      <c r="BE307">
        <v>0</v>
      </c>
      <c r="BF307">
        <v>0</v>
      </c>
      <c r="BG307">
        <v>0</v>
      </c>
      <c r="BH307">
        <v>0</v>
      </c>
      <c r="BI307">
        <v>0</v>
      </c>
      <c r="BJ307">
        <v>0</v>
      </c>
      <c r="BK307">
        <v>0</v>
      </c>
      <c r="BL307">
        <v>0</v>
      </c>
      <c r="BM307">
        <v>0</v>
      </c>
      <c r="BN307">
        <v>0</v>
      </c>
      <c r="BO307">
        <v>0</v>
      </c>
      <c r="BP307">
        <v>0</v>
      </c>
      <c r="BQ307">
        <v>0</v>
      </c>
      <c r="BR307">
        <v>0</v>
      </c>
      <c r="BS307">
        <v>1</v>
      </c>
      <c r="BT307">
        <v>0</v>
      </c>
      <c r="BU307">
        <v>1</v>
      </c>
      <c r="BV307">
        <v>0</v>
      </c>
      <c r="BW307">
        <v>1</v>
      </c>
      <c r="BX307">
        <v>0</v>
      </c>
      <c r="BY307">
        <v>0</v>
      </c>
      <c r="BZ307">
        <v>1</v>
      </c>
    </row>
    <row r="308" spans="1:78" x14ac:dyDescent="0.2">
      <c r="A308">
        <v>5</v>
      </c>
      <c r="B308">
        <v>950</v>
      </c>
      <c r="C308" t="s">
        <v>51</v>
      </c>
      <c r="D308">
        <v>7</v>
      </c>
      <c r="E308">
        <v>150</v>
      </c>
      <c r="F308">
        <v>3</v>
      </c>
      <c r="G308">
        <v>6</v>
      </c>
      <c r="H308" s="2">
        <v>2.06</v>
      </c>
      <c r="I308" s="1"/>
      <c r="J308">
        <v>1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1</v>
      </c>
      <c r="R308">
        <v>0</v>
      </c>
      <c r="S308">
        <v>0</v>
      </c>
      <c r="T308">
        <v>0</v>
      </c>
      <c r="U308">
        <v>0</v>
      </c>
      <c r="V308">
        <v>1</v>
      </c>
      <c r="W308">
        <v>0</v>
      </c>
      <c r="X308">
        <v>1</v>
      </c>
      <c r="Y308">
        <v>0</v>
      </c>
      <c r="Z308">
        <v>0</v>
      </c>
      <c r="AA308">
        <v>321</v>
      </c>
      <c r="AB308">
        <v>19</v>
      </c>
      <c r="AC308">
        <v>250</v>
      </c>
      <c r="AD308">
        <v>-100</v>
      </c>
      <c r="AE308">
        <v>131</v>
      </c>
      <c r="AF308">
        <v>100</v>
      </c>
      <c r="AG308">
        <v>131</v>
      </c>
      <c r="AH308">
        <v>0</v>
      </c>
      <c r="AI308">
        <v>0</v>
      </c>
      <c r="AJ308">
        <v>0</v>
      </c>
      <c r="AK308">
        <v>0</v>
      </c>
      <c r="AL308">
        <v>0</v>
      </c>
      <c r="AM308">
        <v>0</v>
      </c>
      <c r="AN308">
        <v>1</v>
      </c>
      <c r="AO308">
        <v>0</v>
      </c>
      <c r="AP308">
        <v>1</v>
      </c>
      <c r="AQ308">
        <v>0</v>
      </c>
      <c r="AR308">
        <v>1</v>
      </c>
      <c r="AS308">
        <v>0</v>
      </c>
      <c r="AT308">
        <v>0</v>
      </c>
      <c r="AU308" t="b">
        <v>1</v>
      </c>
      <c r="AV308" t="b">
        <v>0</v>
      </c>
      <c r="AW308" t="b">
        <v>1</v>
      </c>
      <c r="AX308">
        <v>1</v>
      </c>
      <c r="AY308">
        <v>0</v>
      </c>
      <c r="AZ308">
        <v>1</v>
      </c>
      <c r="BA308">
        <v>0</v>
      </c>
      <c r="BB308">
        <v>1</v>
      </c>
      <c r="BC308">
        <v>0</v>
      </c>
      <c r="BD308">
        <v>0</v>
      </c>
      <c r="BE308">
        <v>0</v>
      </c>
      <c r="BF308">
        <v>0</v>
      </c>
      <c r="BG308">
        <v>0</v>
      </c>
      <c r="BH308">
        <v>0</v>
      </c>
      <c r="BI308">
        <v>0</v>
      </c>
      <c r="BJ308">
        <v>0</v>
      </c>
      <c r="BK308">
        <v>0</v>
      </c>
      <c r="BL308">
        <v>0</v>
      </c>
      <c r="BM308">
        <v>0</v>
      </c>
      <c r="BN308">
        <v>0</v>
      </c>
      <c r="BO308">
        <v>0</v>
      </c>
      <c r="BP308">
        <v>0</v>
      </c>
      <c r="BQ308">
        <v>0</v>
      </c>
      <c r="BR308">
        <v>0</v>
      </c>
      <c r="BS308">
        <v>1</v>
      </c>
      <c r="BT308">
        <v>0</v>
      </c>
      <c r="BU308">
        <v>1</v>
      </c>
      <c r="BV308">
        <v>0</v>
      </c>
      <c r="BW308">
        <v>1</v>
      </c>
      <c r="BX308">
        <v>0</v>
      </c>
      <c r="BY308">
        <v>0</v>
      </c>
      <c r="BZ308">
        <v>1</v>
      </c>
    </row>
    <row r="309" spans="1:78" x14ac:dyDescent="0.2">
      <c r="A309">
        <v>5</v>
      </c>
      <c r="B309">
        <v>950</v>
      </c>
      <c r="C309" t="s">
        <v>51</v>
      </c>
      <c r="D309">
        <v>8</v>
      </c>
      <c r="E309">
        <v>300</v>
      </c>
      <c r="F309">
        <v>3</v>
      </c>
      <c r="G309">
        <v>6</v>
      </c>
      <c r="H309" s="2">
        <v>2.06</v>
      </c>
      <c r="I309" s="1"/>
      <c r="J309">
        <v>1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1</v>
      </c>
      <c r="S309">
        <v>0</v>
      </c>
      <c r="T309">
        <v>0</v>
      </c>
      <c r="U309">
        <v>0</v>
      </c>
      <c r="V309">
        <v>1</v>
      </c>
      <c r="W309">
        <v>0</v>
      </c>
      <c r="X309">
        <v>1</v>
      </c>
      <c r="Y309">
        <v>0</v>
      </c>
      <c r="Z309">
        <v>0</v>
      </c>
      <c r="AA309">
        <v>414</v>
      </c>
      <c r="AB309">
        <v>321</v>
      </c>
      <c r="AC309">
        <v>150</v>
      </c>
      <c r="AD309">
        <v>150</v>
      </c>
      <c r="AE309">
        <v>-21</v>
      </c>
      <c r="AF309">
        <v>150</v>
      </c>
      <c r="AG309">
        <v>21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0</v>
      </c>
      <c r="AS309">
        <v>0</v>
      </c>
      <c r="AT309">
        <v>0</v>
      </c>
      <c r="AU309" t="b">
        <v>0</v>
      </c>
      <c r="AV309" t="b">
        <v>1</v>
      </c>
      <c r="AW309" t="b">
        <v>1</v>
      </c>
      <c r="AX309">
        <v>1</v>
      </c>
      <c r="AY309">
        <v>0</v>
      </c>
      <c r="AZ309">
        <v>1</v>
      </c>
      <c r="BA309">
        <v>0</v>
      </c>
      <c r="BB309">
        <v>1</v>
      </c>
      <c r="BC309">
        <v>0</v>
      </c>
      <c r="BD309">
        <v>0</v>
      </c>
      <c r="BE309">
        <v>0</v>
      </c>
      <c r="BF309">
        <v>0</v>
      </c>
      <c r="BG309">
        <v>0</v>
      </c>
      <c r="BH309">
        <v>0</v>
      </c>
      <c r="BI309">
        <v>0</v>
      </c>
      <c r="BJ309">
        <v>0</v>
      </c>
      <c r="BK309">
        <v>0</v>
      </c>
      <c r="BL309">
        <v>0</v>
      </c>
      <c r="BM309">
        <v>0</v>
      </c>
      <c r="BN309">
        <v>0</v>
      </c>
      <c r="BO309">
        <v>0</v>
      </c>
      <c r="BP309">
        <v>0</v>
      </c>
      <c r="BQ309">
        <v>0</v>
      </c>
      <c r="BR309">
        <v>0</v>
      </c>
      <c r="BS309">
        <v>1</v>
      </c>
      <c r="BT309">
        <v>0</v>
      </c>
      <c r="BU309">
        <v>1</v>
      </c>
      <c r="BV309">
        <v>0</v>
      </c>
      <c r="BW309">
        <v>1</v>
      </c>
      <c r="BX309">
        <v>0</v>
      </c>
      <c r="BY309">
        <v>0</v>
      </c>
      <c r="BZ309">
        <v>1</v>
      </c>
    </row>
    <row r="310" spans="1:78" x14ac:dyDescent="0.2">
      <c r="A310">
        <v>5</v>
      </c>
      <c r="B310">
        <v>951</v>
      </c>
      <c r="C310" t="s">
        <v>52</v>
      </c>
      <c r="D310">
        <v>2</v>
      </c>
      <c r="E310">
        <v>400</v>
      </c>
      <c r="F310">
        <v>2</v>
      </c>
      <c r="G310">
        <v>4</v>
      </c>
      <c r="H310" s="2">
        <v>2.06</v>
      </c>
      <c r="I310" s="1"/>
      <c r="J310">
        <v>0</v>
      </c>
      <c r="K310">
        <v>0</v>
      </c>
      <c r="L310">
        <v>1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1</v>
      </c>
      <c r="T310">
        <v>1</v>
      </c>
      <c r="U310">
        <v>0</v>
      </c>
      <c r="V310">
        <v>1</v>
      </c>
      <c r="W310">
        <v>0</v>
      </c>
      <c r="X310">
        <v>1</v>
      </c>
      <c r="Y310">
        <v>0</v>
      </c>
      <c r="Z310">
        <v>0</v>
      </c>
      <c r="AA310">
        <v>152</v>
      </c>
      <c r="AB310">
        <v>423</v>
      </c>
      <c r="AC310">
        <v>50</v>
      </c>
      <c r="AD310">
        <v>350</v>
      </c>
      <c r="AE310">
        <v>-23</v>
      </c>
      <c r="AF310">
        <v>350</v>
      </c>
      <c r="AG310">
        <v>23</v>
      </c>
      <c r="AH310">
        <v>0</v>
      </c>
      <c r="AI310">
        <v>1</v>
      </c>
      <c r="AJ310">
        <v>0</v>
      </c>
      <c r="AK310">
        <v>1</v>
      </c>
      <c r="AL310">
        <v>0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0</v>
      </c>
      <c r="AS310">
        <v>0</v>
      </c>
      <c r="AT310">
        <v>0</v>
      </c>
      <c r="AU310" t="b">
        <v>0</v>
      </c>
      <c r="AV310" t="b">
        <v>1</v>
      </c>
      <c r="AW310" t="b">
        <v>1</v>
      </c>
      <c r="AX310">
        <v>1</v>
      </c>
      <c r="AY310">
        <v>0</v>
      </c>
      <c r="AZ310">
        <v>1</v>
      </c>
      <c r="BA310">
        <v>0</v>
      </c>
      <c r="BB310">
        <v>1</v>
      </c>
      <c r="BC310">
        <v>0</v>
      </c>
      <c r="BD310">
        <v>0</v>
      </c>
      <c r="BE310">
        <v>0</v>
      </c>
      <c r="BF310">
        <v>0</v>
      </c>
      <c r="BG310">
        <v>0</v>
      </c>
      <c r="BH310">
        <v>0</v>
      </c>
      <c r="BI310">
        <v>0</v>
      </c>
      <c r="BJ310">
        <v>0</v>
      </c>
      <c r="BK310">
        <v>0</v>
      </c>
      <c r="BL310">
        <v>1</v>
      </c>
      <c r="BM310">
        <v>0</v>
      </c>
      <c r="BN310">
        <v>1</v>
      </c>
      <c r="BO310">
        <v>0</v>
      </c>
      <c r="BP310">
        <v>1</v>
      </c>
      <c r="BQ310">
        <v>0</v>
      </c>
      <c r="BR310">
        <v>0</v>
      </c>
      <c r="BS310">
        <v>0</v>
      </c>
      <c r="BT310">
        <v>0</v>
      </c>
      <c r="BU310">
        <v>0</v>
      </c>
      <c r="BV310">
        <v>0</v>
      </c>
      <c r="BW310">
        <v>0</v>
      </c>
      <c r="BX310">
        <v>0</v>
      </c>
      <c r="BY310">
        <v>0</v>
      </c>
      <c r="BZ310">
        <v>1</v>
      </c>
    </row>
    <row r="311" spans="1:78" x14ac:dyDescent="0.2">
      <c r="A311">
        <v>5</v>
      </c>
      <c r="B311">
        <v>951</v>
      </c>
      <c r="C311" t="s">
        <v>52</v>
      </c>
      <c r="D311">
        <v>3</v>
      </c>
      <c r="E311">
        <v>100</v>
      </c>
      <c r="F311">
        <v>2</v>
      </c>
      <c r="G311">
        <v>4</v>
      </c>
      <c r="H311" s="2">
        <v>2.06</v>
      </c>
      <c r="I311" s="1"/>
      <c r="J311">
        <v>0</v>
      </c>
      <c r="K311">
        <v>0</v>
      </c>
      <c r="L311">
        <v>0</v>
      </c>
      <c r="M311">
        <v>1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1</v>
      </c>
      <c r="T311">
        <v>1</v>
      </c>
      <c r="U311">
        <v>0</v>
      </c>
      <c r="V311">
        <v>1</v>
      </c>
      <c r="W311">
        <v>0</v>
      </c>
      <c r="X311">
        <v>1</v>
      </c>
      <c r="Y311">
        <v>0</v>
      </c>
      <c r="Z311">
        <v>0</v>
      </c>
      <c r="AA311">
        <v>9</v>
      </c>
      <c r="AB311">
        <v>152</v>
      </c>
      <c r="AC311">
        <v>400</v>
      </c>
      <c r="AD311">
        <v>-300</v>
      </c>
      <c r="AE311">
        <v>-52</v>
      </c>
      <c r="AF311">
        <v>300</v>
      </c>
      <c r="AG311">
        <v>52</v>
      </c>
      <c r="AH311">
        <v>0</v>
      </c>
      <c r="AI311">
        <v>1</v>
      </c>
      <c r="AJ311">
        <v>0</v>
      </c>
      <c r="AK311">
        <v>1</v>
      </c>
      <c r="AL311">
        <v>0</v>
      </c>
      <c r="AM311">
        <v>0</v>
      </c>
      <c r="AN311">
        <v>1</v>
      </c>
      <c r="AO311">
        <v>0</v>
      </c>
      <c r="AP311">
        <v>1</v>
      </c>
      <c r="AQ311">
        <v>0</v>
      </c>
      <c r="AR311">
        <v>1</v>
      </c>
      <c r="AS311">
        <v>0</v>
      </c>
      <c r="AT311">
        <v>0</v>
      </c>
      <c r="AU311" t="b">
        <v>1</v>
      </c>
      <c r="AV311" t="b">
        <v>0</v>
      </c>
      <c r="AW311" t="b">
        <v>1</v>
      </c>
      <c r="AX311">
        <v>1</v>
      </c>
      <c r="AY311">
        <v>0</v>
      </c>
      <c r="AZ311">
        <v>1</v>
      </c>
      <c r="BA311">
        <v>0</v>
      </c>
      <c r="BB311">
        <v>1</v>
      </c>
      <c r="BC311">
        <v>0</v>
      </c>
      <c r="BD311">
        <v>0</v>
      </c>
      <c r="BE311">
        <v>0</v>
      </c>
      <c r="BF311">
        <v>0</v>
      </c>
      <c r="BG311">
        <v>0</v>
      </c>
      <c r="BH311">
        <v>0</v>
      </c>
      <c r="BI311">
        <v>0</v>
      </c>
      <c r="BJ311">
        <v>0</v>
      </c>
      <c r="BK311">
        <v>0</v>
      </c>
      <c r="BL311">
        <v>1</v>
      </c>
      <c r="BM311">
        <v>0</v>
      </c>
      <c r="BN311">
        <v>1</v>
      </c>
      <c r="BO311">
        <v>0</v>
      </c>
      <c r="BP311">
        <v>1</v>
      </c>
      <c r="BQ311">
        <v>0</v>
      </c>
      <c r="BR311">
        <v>0</v>
      </c>
      <c r="BS311">
        <v>0</v>
      </c>
      <c r="BT311">
        <v>0</v>
      </c>
      <c r="BU311">
        <v>0</v>
      </c>
      <c r="BV311">
        <v>0</v>
      </c>
      <c r="BW311">
        <v>0</v>
      </c>
      <c r="BX311">
        <v>0</v>
      </c>
      <c r="BY311">
        <v>0</v>
      </c>
      <c r="BZ311">
        <v>1</v>
      </c>
    </row>
    <row r="312" spans="1:78" x14ac:dyDescent="0.2">
      <c r="A312">
        <v>5</v>
      </c>
      <c r="B312">
        <v>951</v>
      </c>
      <c r="C312" t="s">
        <v>52</v>
      </c>
      <c r="D312">
        <v>4</v>
      </c>
      <c r="E312">
        <v>20</v>
      </c>
      <c r="F312">
        <v>2</v>
      </c>
      <c r="G312">
        <v>4</v>
      </c>
      <c r="H312" s="2">
        <v>2.06</v>
      </c>
      <c r="I312" s="1"/>
      <c r="J312">
        <v>0</v>
      </c>
      <c r="K312">
        <v>0</v>
      </c>
      <c r="L312">
        <v>0</v>
      </c>
      <c r="M312">
        <v>0</v>
      </c>
      <c r="N312">
        <v>1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1</v>
      </c>
      <c r="W312">
        <v>0</v>
      </c>
      <c r="X312">
        <v>1</v>
      </c>
      <c r="Y312">
        <v>0</v>
      </c>
      <c r="Z312">
        <v>0</v>
      </c>
      <c r="AA312">
        <v>269</v>
      </c>
      <c r="AB312">
        <v>9</v>
      </c>
      <c r="AC312">
        <v>100</v>
      </c>
      <c r="AD312">
        <v>-80</v>
      </c>
      <c r="AE312">
        <v>11</v>
      </c>
      <c r="AF312">
        <v>80</v>
      </c>
      <c r="AG312">
        <v>11</v>
      </c>
      <c r="AH312">
        <v>0</v>
      </c>
      <c r="AI312">
        <v>0</v>
      </c>
      <c r="AJ312">
        <v>0</v>
      </c>
      <c r="AK312">
        <v>0</v>
      </c>
      <c r="AL312">
        <v>0</v>
      </c>
      <c r="AM312">
        <v>0</v>
      </c>
      <c r="AN312">
        <v>1</v>
      </c>
      <c r="AO312">
        <v>0</v>
      </c>
      <c r="AP312">
        <v>1</v>
      </c>
      <c r="AQ312">
        <v>0</v>
      </c>
      <c r="AR312">
        <v>1</v>
      </c>
      <c r="AS312">
        <v>0</v>
      </c>
      <c r="AT312">
        <v>0</v>
      </c>
      <c r="AU312" t="b">
        <v>1</v>
      </c>
      <c r="AV312" t="b">
        <v>0</v>
      </c>
      <c r="AW312" t="b">
        <v>1</v>
      </c>
      <c r="AX312">
        <v>1</v>
      </c>
      <c r="AY312">
        <v>0</v>
      </c>
      <c r="AZ312">
        <v>1</v>
      </c>
      <c r="BA312">
        <v>0</v>
      </c>
      <c r="BB312">
        <v>1</v>
      </c>
      <c r="BC312">
        <v>0</v>
      </c>
      <c r="BD312">
        <v>0</v>
      </c>
      <c r="BE312">
        <v>0</v>
      </c>
      <c r="BF312">
        <v>0</v>
      </c>
      <c r="BG312">
        <v>0</v>
      </c>
      <c r="BH312">
        <v>0</v>
      </c>
      <c r="BI312">
        <v>0</v>
      </c>
      <c r="BJ312">
        <v>0</v>
      </c>
      <c r="BK312">
        <v>0</v>
      </c>
      <c r="BL312">
        <v>1</v>
      </c>
      <c r="BM312">
        <v>0</v>
      </c>
      <c r="BN312">
        <v>1</v>
      </c>
      <c r="BO312">
        <v>0</v>
      </c>
      <c r="BP312">
        <v>1</v>
      </c>
      <c r="BQ312">
        <v>0</v>
      </c>
      <c r="BR312">
        <v>0</v>
      </c>
      <c r="BS312">
        <v>0</v>
      </c>
      <c r="BT312">
        <v>0</v>
      </c>
      <c r="BU312">
        <v>0</v>
      </c>
      <c r="BV312">
        <v>0</v>
      </c>
      <c r="BW312">
        <v>0</v>
      </c>
      <c r="BX312">
        <v>0</v>
      </c>
      <c r="BY312">
        <v>0</v>
      </c>
      <c r="BZ312">
        <v>1</v>
      </c>
    </row>
    <row r="313" spans="1:78" x14ac:dyDescent="0.2">
      <c r="A313">
        <v>5</v>
      </c>
      <c r="B313">
        <v>951</v>
      </c>
      <c r="C313" t="s">
        <v>52</v>
      </c>
      <c r="D313">
        <v>5</v>
      </c>
      <c r="E313">
        <v>50</v>
      </c>
      <c r="F313">
        <v>2</v>
      </c>
      <c r="G313">
        <v>4</v>
      </c>
      <c r="H313" s="2">
        <v>2.06</v>
      </c>
      <c r="I313" s="1"/>
      <c r="J313">
        <v>0</v>
      </c>
      <c r="K313">
        <v>0</v>
      </c>
      <c r="L313">
        <v>0</v>
      </c>
      <c r="M313">
        <v>0</v>
      </c>
      <c r="N313">
        <v>0</v>
      </c>
      <c r="O313">
        <v>1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1</v>
      </c>
      <c r="W313">
        <v>0</v>
      </c>
      <c r="X313">
        <v>1</v>
      </c>
      <c r="Y313">
        <v>0</v>
      </c>
      <c r="Z313">
        <v>0</v>
      </c>
      <c r="AA313">
        <v>250</v>
      </c>
      <c r="AB313">
        <v>269</v>
      </c>
      <c r="AC313">
        <v>20</v>
      </c>
      <c r="AD313">
        <v>30</v>
      </c>
      <c r="AE313">
        <v>-219</v>
      </c>
      <c r="AF313">
        <v>30</v>
      </c>
      <c r="AG313">
        <v>219</v>
      </c>
      <c r="AH313">
        <v>0</v>
      </c>
      <c r="AI313">
        <v>0</v>
      </c>
      <c r="AJ313">
        <v>0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  <c r="AS313">
        <v>0</v>
      </c>
      <c r="AT313">
        <v>0</v>
      </c>
      <c r="AU313" t="b">
        <v>0</v>
      </c>
      <c r="AV313" t="b">
        <v>1</v>
      </c>
      <c r="AW313" t="b">
        <v>1</v>
      </c>
      <c r="AX313">
        <v>1</v>
      </c>
      <c r="AY313">
        <v>0</v>
      </c>
      <c r="AZ313">
        <v>1</v>
      </c>
      <c r="BA313">
        <v>0</v>
      </c>
      <c r="BB313">
        <v>1</v>
      </c>
      <c r="BC313">
        <v>0</v>
      </c>
      <c r="BD313">
        <v>0</v>
      </c>
      <c r="BE313">
        <v>0</v>
      </c>
      <c r="BF313">
        <v>0</v>
      </c>
      <c r="BG313">
        <v>0</v>
      </c>
      <c r="BH313">
        <v>0</v>
      </c>
      <c r="BI313">
        <v>0</v>
      </c>
      <c r="BJ313">
        <v>0</v>
      </c>
      <c r="BK313">
        <v>0</v>
      </c>
      <c r="BL313">
        <v>1</v>
      </c>
      <c r="BM313">
        <v>0</v>
      </c>
      <c r="BN313">
        <v>1</v>
      </c>
      <c r="BO313">
        <v>0</v>
      </c>
      <c r="BP313">
        <v>1</v>
      </c>
      <c r="BQ313">
        <v>0</v>
      </c>
      <c r="BR313">
        <v>0</v>
      </c>
      <c r="BS313">
        <v>0</v>
      </c>
      <c r="BT313">
        <v>0</v>
      </c>
      <c r="BU313">
        <v>0</v>
      </c>
      <c r="BV313">
        <v>0</v>
      </c>
      <c r="BW313">
        <v>0</v>
      </c>
      <c r="BX313">
        <v>0</v>
      </c>
      <c r="BY313">
        <v>0</v>
      </c>
      <c r="BZ313">
        <v>1</v>
      </c>
    </row>
    <row r="314" spans="1:78" x14ac:dyDescent="0.2">
      <c r="A314">
        <v>5</v>
      </c>
      <c r="B314">
        <v>951</v>
      </c>
      <c r="C314" t="s">
        <v>52</v>
      </c>
      <c r="D314">
        <v>6</v>
      </c>
      <c r="E314">
        <v>50</v>
      </c>
      <c r="F314">
        <v>2</v>
      </c>
      <c r="G314">
        <v>4</v>
      </c>
      <c r="H314" s="2">
        <v>2.06</v>
      </c>
      <c r="I314" s="1"/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1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1</v>
      </c>
      <c r="W314">
        <v>0</v>
      </c>
      <c r="X314">
        <v>1</v>
      </c>
      <c r="Y314">
        <v>0</v>
      </c>
      <c r="Z314">
        <v>0</v>
      </c>
      <c r="AA314">
        <v>19</v>
      </c>
      <c r="AB314">
        <v>250</v>
      </c>
      <c r="AC314">
        <v>50</v>
      </c>
      <c r="AD314">
        <v>0</v>
      </c>
      <c r="AE314">
        <v>-200</v>
      </c>
      <c r="AF314">
        <v>0</v>
      </c>
      <c r="AG314">
        <v>200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  <c r="AS314">
        <v>0</v>
      </c>
      <c r="AT314">
        <v>0</v>
      </c>
      <c r="AU314" t="b">
        <v>0</v>
      </c>
      <c r="AV314" t="b">
        <v>0</v>
      </c>
      <c r="AW314" t="b">
        <v>0</v>
      </c>
      <c r="AX314">
        <v>0</v>
      </c>
      <c r="AY314">
        <v>0</v>
      </c>
      <c r="AZ314">
        <v>0</v>
      </c>
      <c r="BA314">
        <v>0</v>
      </c>
      <c r="BB314">
        <v>0</v>
      </c>
      <c r="BC314">
        <v>0</v>
      </c>
      <c r="BD314">
        <v>0</v>
      </c>
      <c r="BE314">
        <v>0</v>
      </c>
      <c r="BF314">
        <v>0</v>
      </c>
      <c r="BG314">
        <v>0</v>
      </c>
      <c r="BH314">
        <v>0</v>
      </c>
      <c r="BI314">
        <v>0</v>
      </c>
      <c r="BJ314">
        <v>0</v>
      </c>
      <c r="BK314">
        <v>0</v>
      </c>
      <c r="BL314">
        <v>1</v>
      </c>
      <c r="BM314">
        <v>0</v>
      </c>
      <c r="BN314">
        <v>1</v>
      </c>
      <c r="BO314">
        <v>0</v>
      </c>
      <c r="BP314">
        <v>1</v>
      </c>
      <c r="BQ314">
        <v>0</v>
      </c>
      <c r="BR314">
        <v>0</v>
      </c>
      <c r="BS314">
        <v>0</v>
      </c>
      <c r="BT314">
        <v>0</v>
      </c>
      <c r="BU314">
        <v>0</v>
      </c>
      <c r="BV314">
        <v>0</v>
      </c>
      <c r="BW314">
        <v>0</v>
      </c>
      <c r="BX314">
        <v>0</v>
      </c>
      <c r="BY314">
        <v>0</v>
      </c>
      <c r="BZ314">
        <v>1</v>
      </c>
    </row>
    <row r="315" spans="1:78" x14ac:dyDescent="0.2">
      <c r="A315">
        <v>5</v>
      </c>
      <c r="B315">
        <v>951</v>
      </c>
      <c r="C315" t="s">
        <v>52</v>
      </c>
      <c r="D315">
        <v>7</v>
      </c>
      <c r="E315">
        <v>50</v>
      </c>
      <c r="F315">
        <v>2</v>
      </c>
      <c r="G315">
        <v>4</v>
      </c>
      <c r="H315" s="2">
        <v>2.06</v>
      </c>
      <c r="I315" s="1"/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1</v>
      </c>
      <c r="R315">
        <v>0</v>
      </c>
      <c r="S315">
        <v>0</v>
      </c>
      <c r="T315">
        <v>0</v>
      </c>
      <c r="U315">
        <v>0</v>
      </c>
      <c r="V315">
        <v>1</v>
      </c>
      <c r="W315">
        <v>0</v>
      </c>
      <c r="X315">
        <v>1</v>
      </c>
      <c r="Y315">
        <v>0</v>
      </c>
      <c r="Z315">
        <v>0</v>
      </c>
      <c r="AA315">
        <v>321</v>
      </c>
      <c r="AB315">
        <v>19</v>
      </c>
      <c r="AC315">
        <v>50</v>
      </c>
      <c r="AD315">
        <v>0</v>
      </c>
      <c r="AE315">
        <v>31</v>
      </c>
      <c r="AF315">
        <v>0</v>
      </c>
      <c r="AG315">
        <v>31</v>
      </c>
      <c r="AH315">
        <v>0</v>
      </c>
      <c r="AI315">
        <v>0</v>
      </c>
      <c r="AJ315">
        <v>0</v>
      </c>
      <c r="AK315">
        <v>0</v>
      </c>
      <c r="AL315">
        <v>0</v>
      </c>
      <c r="AM315">
        <v>0</v>
      </c>
      <c r="AN315">
        <v>1</v>
      </c>
      <c r="AO315">
        <v>0</v>
      </c>
      <c r="AP315">
        <v>1</v>
      </c>
      <c r="AQ315">
        <v>0</v>
      </c>
      <c r="AR315">
        <v>1</v>
      </c>
      <c r="AS315">
        <v>0</v>
      </c>
      <c r="AT315">
        <v>0</v>
      </c>
      <c r="AU315" t="b">
        <v>0</v>
      </c>
      <c r="AV315" t="b">
        <v>0</v>
      </c>
      <c r="AW315" t="b">
        <v>0</v>
      </c>
      <c r="AX315">
        <v>0</v>
      </c>
      <c r="AY315">
        <v>0</v>
      </c>
      <c r="AZ315">
        <v>0</v>
      </c>
      <c r="BA315">
        <v>0</v>
      </c>
      <c r="BB315">
        <v>0</v>
      </c>
      <c r="BC315">
        <v>0</v>
      </c>
      <c r="BD315">
        <v>0</v>
      </c>
      <c r="BE315">
        <v>0</v>
      </c>
      <c r="BF315">
        <v>0</v>
      </c>
      <c r="BG315">
        <v>0</v>
      </c>
      <c r="BH315">
        <v>0</v>
      </c>
      <c r="BI315">
        <v>0</v>
      </c>
      <c r="BJ315">
        <v>0</v>
      </c>
      <c r="BK315">
        <v>0</v>
      </c>
      <c r="BL315">
        <v>1</v>
      </c>
      <c r="BM315">
        <v>0</v>
      </c>
      <c r="BN315">
        <v>1</v>
      </c>
      <c r="BO315">
        <v>0</v>
      </c>
      <c r="BP315">
        <v>1</v>
      </c>
      <c r="BQ315">
        <v>0</v>
      </c>
      <c r="BR315">
        <v>0</v>
      </c>
      <c r="BS315">
        <v>0</v>
      </c>
      <c r="BT315">
        <v>0</v>
      </c>
      <c r="BU315">
        <v>0</v>
      </c>
      <c r="BV315">
        <v>0</v>
      </c>
      <c r="BW315">
        <v>0</v>
      </c>
      <c r="BX315">
        <v>0</v>
      </c>
      <c r="BY315">
        <v>0</v>
      </c>
      <c r="BZ315">
        <v>1</v>
      </c>
    </row>
    <row r="316" spans="1:78" x14ac:dyDescent="0.2">
      <c r="A316">
        <v>5</v>
      </c>
      <c r="B316">
        <v>951</v>
      </c>
      <c r="C316" t="s">
        <v>52</v>
      </c>
      <c r="D316">
        <v>8</v>
      </c>
      <c r="E316">
        <v>50</v>
      </c>
      <c r="F316">
        <v>2</v>
      </c>
      <c r="G316">
        <v>4</v>
      </c>
      <c r="H316" s="2">
        <v>2.06</v>
      </c>
      <c r="I316" s="1"/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1</v>
      </c>
      <c r="S316">
        <v>0</v>
      </c>
      <c r="T316">
        <v>0</v>
      </c>
      <c r="U316">
        <v>0</v>
      </c>
      <c r="V316">
        <v>1</v>
      </c>
      <c r="W316">
        <v>0</v>
      </c>
      <c r="X316">
        <v>1</v>
      </c>
      <c r="Y316">
        <v>0</v>
      </c>
      <c r="Z316">
        <v>0</v>
      </c>
      <c r="AA316">
        <v>414</v>
      </c>
      <c r="AB316">
        <v>321</v>
      </c>
      <c r="AC316">
        <v>50</v>
      </c>
      <c r="AD316">
        <v>0</v>
      </c>
      <c r="AE316">
        <v>-271</v>
      </c>
      <c r="AF316">
        <v>0</v>
      </c>
      <c r="AG316">
        <v>271</v>
      </c>
      <c r="AH316">
        <v>0</v>
      </c>
      <c r="AI316">
        <v>0</v>
      </c>
      <c r="AJ316">
        <v>0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  <c r="AS316">
        <v>0</v>
      </c>
      <c r="AT316">
        <v>0</v>
      </c>
      <c r="AU316" t="b">
        <v>0</v>
      </c>
      <c r="AV316" t="b">
        <v>0</v>
      </c>
      <c r="AW316" t="b">
        <v>0</v>
      </c>
      <c r="AX316">
        <v>0</v>
      </c>
      <c r="AY316">
        <v>0</v>
      </c>
      <c r="AZ316">
        <v>0</v>
      </c>
      <c r="BA316">
        <v>0</v>
      </c>
      <c r="BB316">
        <v>0</v>
      </c>
      <c r="BC316">
        <v>0</v>
      </c>
      <c r="BD316">
        <v>0</v>
      </c>
      <c r="BE316">
        <v>0</v>
      </c>
      <c r="BF316">
        <v>0</v>
      </c>
      <c r="BG316">
        <v>0</v>
      </c>
      <c r="BH316">
        <v>0</v>
      </c>
      <c r="BI316">
        <v>0</v>
      </c>
      <c r="BJ316">
        <v>0</v>
      </c>
      <c r="BK316">
        <v>0</v>
      </c>
      <c r="BL316">
        <v>1</v>
      </c>
      <c r="BM316">
        <v>0</v>
      </c>
      <c r="BN316">
        <v>1</v>
      </c>
      <c r="BO316">
        <v>0</v>
      </c>
      <c r="BP316">
        <v>1</v>
      </c>
      <c r="BQ316">
        <v>0</v>
      </c>
      <c r="BR316">
        <v>0</v>
      </c>
      <c r="BS316">
        <v>0</v>
      </c>
      <c r="BT316">
        <v>0</v>
      </c>
      <c r="BU316">
        <v>0</v>
      </c>
      <c r="BV316">
        <v>0</v>
      </c>
      <c r="BW316">
        <v>0</v>
      </c>
      <c r="BX316">
        <v>0</v>
      </c>
      <c r="BY316">
        <v>0</v>
      </c>
      <c r="BZ316">
        <v>1</v>
      </c>
    </row>
    <row r="317" spans="1:78" x14ac:dyDescent="0.2">
      <c r="A317">
        <v>5</v>
      </c>
      <c r="B317">
        <v>952</v>
      </c>
      <c r="C317" t="s">
        <v>53</v>
      </c>
      <c r="D317">
        <v>2</v>
      </c>
      <c r="E317">
        <v>250</v>
      </c>
      <c r="F317">
        <v>3</v>
      </c>
      <c r="G317">
        <v>6</v>
      </c>
      <c r="H317" s="2">
        <v>2.06</v>
      </c>
      <c r="I317" s="1"/>
      <c r="J317">
        <v>1</v>
      </c>
      <c r="K317">
        <v>0</v>
      </c>
      <c r="L317">
        <v>1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1</v>
      </c>
      <c r="T317">
        <v>1</v>
      </c>
      <c r="U317">
        <v>0</v>
      </c>
      <c r="V317">
        <v>1</v>
      </c>
      <c r="W317">
        <v>0</v>
      </c>
      <c r="X317">
        <v>1</v>
      </c>
      <c r="Y317">
        <v>0</v>
      </c>
      <c r="Z317">
        <v>0</v>
      </c>
      <c r="AA317">
        <v>152</v>
      </c>
      <c r="AB317">
        <v>423</v>
      </c>
      <c r="AC317">
        <v>250</v>
      </c>
      <c r="AD317">
        <v>0</v>
      </c>
      <c r="AE317">
        <v>-173</v>
      </c>
      <c r="AF317">
        <v>0</v>
      </c>
      <c r="AG317">
        <v>173</v>
      </c>
      <c r="AH317">
        <v>0</v>
      </c>
      <c r="AI317">
        <v>1</v>
      </c>
      <c r="AJ317">
        <v>0</v>
      </c>
      <c r="AK317">
        <v>1</v>
      </c>
      <c r="AL317">
        <v>0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0</v>
      </c>
      <c r="AS317">
        <v>0</v>
      </c>
      <c r="AT317">
        <v>0</v>
      </c>
      <c r="AU317" t="b">
        <v>0</v>
      </c>
      <c r="AV317" t="b">
        <v>0</v>
      </c>
      <c r="AW317" t="b">
        <v>0</v>
      </c>
      <c r="AX317">
        <v>0</v>
      </c>
      <c r="AY317">
        <v>0</v>
      </c>
      <c r="AZ317">
        <v>0</v>
      </c>
      <c r="BA317">
        <v>0</v>
      </c>
      <c r="BB317">
        <v>0</v>
      </c>
      <c r="BC317">
        <v>0</v>
      </c>
      <c r="BD317">
        <v>0</v>
      </c>
      <c r="BE317">
        <v>0</v>
      </c>
      <c r="BF317">
        <v>0</v>
      </c>
      <c r="BG317">
        <v>0</v>
      </c>
      <c r="BH317">
        <v>0</v>
      </c>
      <c r="BI317">
        <v>0</v>
      </c>
      <c r="BJ317">
        <v>0</v>
      </c>
      <c r="BK317">
        <v>0</v>
      </c>
      <c r="BL317">
        <v>0</v>
      </c>
      <c r="BM317">
        <v>0</v>
      </c>
      <c r="BN317">
        <v>0</v>
      </c>
      <c r="BO317">
        <v>0</v>
      </c>
      <c r="BP317">
        <v>0</v>
      </c>
      <c r="BQ317">
        <v>0</v>
      </c>
      <c r="BR317">
        <v>0</v>
      </c>
      <c r="BS317">
        <v>1</v>
      </c>
      <c r="BT317">
        <v>0</v>
      </c>
      <c r="BU317">
        <v>1</v>
      </c>
      <c r="BV317">
        <v>0</v>
      </c>
      <c r="BW317">
        <v>1</v>
      </c>
      <c r="BX317">
        <v>0</v>
      </c>
      <c r="BY317">
        <v>0</v>
      </c>
      <c r="BZ317">
        <v>1</v>
      </c>
    </row>
    <row r="318" spans="1:78" x14ac:dyDescent="0.2">
      <c r="A318">
        <v>5</v>
      </c>
      <c r="B318">
        <v>952</v>
      </c>
      <c r="C318" t="s">
        <v>53</v>
      </c>
      <c r="D318">
        <v>3</v>
      </c>
      <c r="E318">
        <v>400</v>
      </c>
      <c r="F318">
        <v>3</v>
      </c>
      <c r="G318">
        <v>6</v>
      </c>
      <c r="H318" s="2">
        <v>2.06</v>
      </c>
      <c r="I318" s="1"/>
      <c r="J318">
        <v>1</v>
      </c>
      <c r="K318">
        <v>0</v>
      </c>
      <c r="L318">
        <v>0</v>
      </c>
      <c r="M318">
        <v>1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1</v>
      </c>
      <c r="T318">
        <v>1</v>
      </c>
      <c r="U318">
        <v>0</v>
      </c>
      <c r="V318">
        <v>1</v>
      </c>
      <c r="W318">
        <v>0</v>
      </c>
      <c r="X318">
        <v>1</v>
      </c>
      <c r="Y318">
        <v>0</v>
      </c>
      <c r="Z318">
        <v>0</v>
      </c>
      <c r="AA318">
        <v>9</v>
      </c>
      <c r="AB318">
        <v>152</v>
      </c>
      <c r="AC318">
        <v>250</v>
      </c>
      <c r="AD318">
        <v>150</v>
      </c>
      <c r="AE318">
        <v>248</v>
      </c>
      <c r="AF318">
        <v>150</v>
      </c>
      <c r="AG318">
        <v>248</v>
      </c>
      <c r="AH318">
        <v>0</v>
      </c>
      <c r="AI318">
        <v>1</v>
      </c>
      <c r="AJ318">
        <v>0</v>
      </c>
      <c r="AK318">
        <v>1</v>
      </c>
      <c r="AL318">
        <v>0</v>
      </c>
      <c r="AM318">
        <v>0</v>
      </c>
      <c r="AN318">
        <v>1</v>
      </c>
      <c r="AO318">
        <v>0</v>
      </c>
      <c r="AP318">
        <v>1</v>
      </c>
      <c r="AQ318">
        <v>0</v>
      </c>
      <c r="AR318">
        <v>1</v>
      </c>
      <c r="AS318">
        <v>0</v>
      </c>
      <c r="AT318">
        <v>0</v>
      </c>
      <c r="AU318" t="b">
        <v>0</v>
      </c>
      <c r="AV318" t="b">
        <v>0</v>
      </c>
      <c r="AW318" t="b">
        <v>0</v>
      </c>
      <c r="AX318">
        <v>0</v>
      </c>
      <c r="AY318">
        <v>0</v>
      </c>
      <c r="AZ318">
        <v>0</v>
      </c>
      <c r="BA318">
        <v>0</v>
      </c>
      <c r="BB318">
        <v>0</v>
      </c>
      <c r="BC318">
        <v>0</v>
      </c>
      <c r="BD318">
        <v>0</v>
      </c>
      <c r="BE318">
        <v>0</v>
      </c>
      <c r="BF318">
        <v>0</v>
      </c>
      <c r="BG318">
        <v>0</v>
      </c>
      <c r="BH318">
        <v>0</v>
      </c>
      <c r="BI318">
        <v>0</v>
      </c>
      <c r="BJ318">
        <v>0</v>
      </c>
      <c r="BK318">
        <v>0</v>
      </c>
      <c r="BL318">
        <v>0</v>
      </c>
      <c r="BM318">
        <v>0</v>
      </c>
      <c r="BN318">
        <v>0</v>
      </c>
      <c r="BO318">
        <v>0</v>
      </c>
      <c r="BP318">
        <v>0</v>
      </c>
      <c r="BQ318">
        <v>0</v>
      </c>
      <c r="BR318">
        <v>0</v>
      </c>
      <c r="BS318">
        <v>1</v>
      </c>
      <c r="BT318">
        <v>0</v>
      </c>
      <c r="BU318">
        <v>1</v>
      </c>
      <c r="BV318">
        <v>0</v>
      </c>
      <c r="BW318">
        <v>1</v>
      </c>
      <c r="BX318">
        <v>0</v>
      </c>
      <c r="BY318">
        <v>0</v>
      </c>
      <c r="BZ318">
        <v>1</v>
      </c>
    </row>
    <row r="319" spans="1:78" x14ac:dyDescent="0.2">
      <c r="A319">
        <v>5</v>
      </c>
      <c r="B319">
        <v>952</v>
      </c>
      <c r="C319" t="s">
        <v>53</v>
      </c>
      <c r="D319">
        <v>4</v>
      </c>
      <c r="E319">
        <v>100</v>
      </c>
      <c r="F319">
        <v>3</v>
      </c>
      <c r="G319">
        <v>6</v>
      </c>
      <c r="H319" s="2">
        <v>2.06</v>
      </c>
      <c r="I319" s="1"/>
      <c r="J319">
        <v>1</v>
      </c>
      <c r="K319">
        <v>0</v>
      </c>
      <c r="L319">
        <v>0</v>
      </c>
      <c r="M319">
        <v>0</v>
      </c>
      <c r="N319">
        <v>1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1</v>
      </c>
      <c r="W319">
        <v>0</v>
      </c>
      <c r="X319">
        <v>1</v>
      </c>
      <c r="Y319">
        <v>0</v>
      </c>
      <c r="Z319">
        <v>0</v>
      </c>
      <c r="AA319">
        <v>269</v>
      </c>
      <c r="AB319">
        <v>9</v>
      </c>
      <c r="AC319">
        <v>400</v>
      </c>
      <c r="AD319">
        <v>-300</v>
      </c>
      <c r="AE319">
        <v>91</v>
      </c>
      <c r="AF319">
        <v>300</v>
      </c>
      <c r="AG319">
        <v>91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1</v>
      </c>
      <c r="AO319">
        <v>0</v>
      </c>
      <c r="AP319">
        <v>1</v>
      </c>
      <c r="AQ319">
        <v>0</v>
      </c>
      <c r="AR319">
        <v>1</v>
      </c>
      <c r="AS319">
        <v>0</v>
      </c>
      <c r="AT319">
        <v>0</v>
      </c>
      <c r="AU319" t="b">
        <v>1</v>
      </c>
      <c r="AV319" t="b">
        <v>0</v>
      </c>
      <c r="AW319" t="b">
        <v>1</v>
      </c>
      <c r="AX319">
        <v>1</v>
      </c>
      <c r="AY319">
        <v>0</v>
      </c>
      <c r="AZ319">
        <v>1</v>
      </c>
      <c r="BA319">
        <v>0</v>
      </c>
      <c r="BB319">
        <v>1</v>
      </c>
      <c r="BC319">
        <v>0</v>
      </c>
      <c r="BD319">
        <v>0</v>
      </c>
      <c r="BE319">
        <v>0</v>
      </c>
      <c r="BF319">
        <v>0</v>
      </c>
      <c r="BG319">
        <v>0</v>
      </c>
      <c r="BH319">
        <v>0</v>
      </c>
      <c r="BI319">
        <v>0</v>
      </c>
      <c r="BJ319">
        <v>0</v>
      </c>
      <c r="BK319">
        <v>0</v>
      </c>
      <c r="BL319">
        <v>0</v>
      </c>
      <c r="BM319">
        <v>0</v>
      </c>
      <c r="BN319">
        <v>0</v>
      </c>
      <c r="BO319">
        <v>0</v>
      </c>
      <c r="BP319">
        <v>0</v>
      </c>
      <c r="BQ319">
        <v>0</v>
      </c>
      <c r="BR319">
        <v>0</v>
      </c>
      <c r="BS319">
        <v>1</v>
      </c>
      <c r="BT319">
        <v>0</v>
      </c>
      <c r="BU319">
        <v>1</v>
      </c>
      <c r="BV319">
        <v>0</v>
      </c>
      <c r="BW319">
        <v>1</v>
      </c>
      <c r="BX319">
        <v>0</v>
      </c>
      <c r="BY319">
        <v>0</v>
      </c>
      <c r="BZ319">
        <v>1</v>
      </c>
    </row>
    <row r="320" spans="1:78" x14ac:dyDescent="0.2">
      <c r="A320">
        <v>5</v>
      </c>
      <c r="B320">
        <v>952</v>
      </c>
      <c r="C320" t="s">
        <v>53</v>
      </c>
      <c r="D320">
        <v>5</v>
      </c>
      <c r="E320">
        <v>250</v>
      </c>
      <c r="F320">
        <v>3</v>
      </c>
      <c r="G320">
        <v>6</v>
      </c>
      <c r="H320" s="2">
        <v>2.06</v>
      </c>
      <c r="I320" s="1"/>
      <c r="J320">
        <v>1</v>
      </c>
      <c r="K320">
        <v>0</v>
      </c>
      <c r="L320">
        <v>0</v>
      </c>
      <c r="M320">
        <v>0</v>
      </c>
      <c r="N320">
        <v>0</v>
      </c>
      <c r="O320">
        <v>1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1</v>
      </c>
      <c r="W320">
        <v>0</v>
      </c>
      <c r="X320">
        <v>1</v>
      </c>
      <c r="Y320">
        <v>0</v>
      </c>
      <c r="Z320">
        <v>0</v>
      </c>
      <c r="AA320">
        <v>250</v>
      </c>
      <c r="AB320">
        <v>269</v>
      </c>
      <c r="AC320">
        <v>100</v>
      </c>
      <c r="AD320">
        <v>150</v>
      </c>
      <c r="AE320">
        <v>-19</v>
      </c>
      <c r="AF320">
        <v>150</v>
      </c>
      <c r="AG320">
        <v>19</v>
      </c>
      <c r="AH320">
        <v>0</v>
      </c>
      <c r="AI320">
        <v>0</v>
      </c>
      <c r="AJ320">
        <v>0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v>0</v>
      </c>
      <c r="AQ320">
        <v>0</v>
      </c>
      <c r="AR320">
        <v>0</v>
      </c>
      <c r="AS320">
        <v>0</v>
      </c>
      <c r="AT320">
        <v>0</v>
      </c>
      <c r="AU320" t="b">
        <v>0</v>
      </c>
      <c r="AV320" t="b">
        <v>1</v>
      </c>
      <c r="AW320" t="b">
        <v>1</v>
      </c>
      <c r="AX320">
        <v>1</v>
      </c>
      <c r="AY320">
        <v>0</v>
      </c>
      <c r="AZ320">
        <v>1</v>
      </c>
      <c r="BA320">
        <v>0</v>
      </c>
      <c r="BB320">
        <v>1</v>
      </c>
      <c r="BC320">
        <v>0</v>
      </c>
      <c r="BD320">
        <v>0</v>
      </c>
      <c r="BE320">
        <v>0</v>
      </c>
      <c r="BF320">
        <v>0</v>
      </c>
      <c r="BG320">
        <v>0</v>
      </c>
      <c r="BH320">
        <v>0</v>
      </c>
      <c r="BI320">
        <v>0</v>
      </c>
      <c r="BJ320">
        <v>0</v>
      </c>
      <c r="BK320">
        <v>0</v>
      </c>
      <c r="BL320">
        <v>0</v>
      </c>
      <c r="BM320">
        <v>0</v>
      </c>
      <c r="BN320">
        <v>0</v>
      </c>
      <c r="BO320">
        <v>0</v>
      </c>
      <c r="BP320">
        <v>0</v>
      </c>
      <c r="BQ320">
        <v>0</v>
      </c>
      <c r="BR320">
        <v>0</v>
      </c>
      <c r="BS320">
        <v>1</v>
      </c>
      <c r="BT320">
        <v>0</v>
      </c>
      <c r="BU320">
        <v>1</v>
      </c>
      <c r="BV320">
        <v>0</v>
      </c>
      <c r="BW320">
        <v>1</v>
      </c>
      <c r="BX320">
        <v>0</v>
      </c>
      <c r="BY320">
        <v>0</v>
      </c>
      <c r="BZ320">
        <v>1</v>
      </c>
    </row>
    <row r="321" spans="1:78" x14ac:dyDescent="0.2">
      <c r="A321">
        <v>5</v>
      </c>
      <c r="B321">
        <v>952</v>
      </c>
      <c r="C321" t="s">
        <v>53</v>
      </c>
      <c r="D321">
        <v>6</v>
      </c>
      <c r="E321">
        <v>100</v>
      </c>
      <c r="F321">
        <v>3</v>
      </c>
      <c r="G321">
        <v>6</v>
      </c>
      <c r="H321" s="2">
        <v>2.06</v>
      </c>
      <c r="I321" s="1"/>
      <c r="J321">
        <v>1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1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1</v>
      </c>
      <c r="W321">
        <v>0</v>
      </c>
      <c r="X321">
        <v>1</v>
      </c>
      <c r="Y321">
        <v>0</v>
      </c>
      <c r="Z321">
        <v>0</v>
      </c>
      <c r="AA321">
        <v>19</v>
      </c>
      <c r="AB321">
        <v>250</v>
      </c>
      <c r="AC321">
        <v>250</v>
      </c>
      <c r="AD321">
        <v>-150</v>
      </c>
      <c r="AE321">
        <v>-150</v>
      </c>
      <c r="AF321">
        <v>150</v>
      </c>
      <c r="AG321">
        <v>150</v>
      </c>
      <c r="AH321">
        <v>0</v>
      </c>
      <c r="AI321">
        <v>0</v>
      </c>
      <c r="AJ321">
        <v>0</v>
      </c>
      <c r="AK321">
        <v>0</v>
      </c>
      <c r="AL321">
        <v>0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  <c r="AS321">
        <v>0</v>
      </c>
      <c r="AT321">
        <v>0</v>
      </c>
      <c r="AU321" t="b">
        <v>0</v>
      </c>
      <c r="AV321" t="b">
        <v>0</v>
      </c>
      <c r="AW321" t="b">
        <v>0</v>
      </c>
      <c r="AX321">
        <v>0</v>
      </c>
      <c r="AY321">
        <v>0</v>
      </c>
      <c r="AZ321">
        <v>0</v>
      </c>
      <c r="BA321">
        <v>0</v>
      </c>
      <c r="BB321">
        <v>0</v>
      </c>
      <c r="BC321">
        <v>0</v>
      </c>
      <c r="BD321">
        <v>0</v>
      </c>
      <c r="BE321">
        <v>0</v>
      </c>
      <c r="BF321">
        <v>0</v>
      </c>
      <c r="BG321">
        <v>0</v>
      </c>
      <c r="BH321">
        <v>0</v>
      </c>
      <c r="BI321">
        <v>0</v>
      </c>
      <c r="BJ321">
        <v>0</v>
      </c>
      <c r="BK321">
        <v>0</v>
      </c>
      <c r="BL321">
        <v>0</v>
      </c>
      <c r="BM321">
        <v>0</v>
      </c>
      <c r="BN321">
        <v>0</v>
      </c>
      <c r="BO321">
        <v>0</v>
      </c>
      <c r="BP321">
        <v>0</v>
      </c>
      <c r="BQ321">
        <v>0</v>
      </c>
      <c r="BR321">
        <v>0</v>
      </c>
      <c r="BS321">
        <v>1</v>
      </c>
      <c r="BT321">
        <v>0</v>
      </c>
      <c r="BU321">
        <v>1</v>
      </c>
      <c r="BV321">
        <v>0</v>
      </c>
      <c r="BW321">
        <v>1</v>
      </c>
      <c r="BX321">
        <v>0</v>
      </c>
      <c r="BY321">
        <v>0</v>
      </c>
      <c r="BZ321">
        <v>1</v>
      </c>
    </row>
    <row r="322" spans="1:78" x14ac:dyDescent="0.2">
      <c r="A322">
        <v>5</v>
      </c>
      <c r="B322">
        <v>952</v>
      </c>
      <c r="C322" t="s">
        <v>53</v>
      </c>
      <c r="D322">
        <v>7</v>
      </c>
      <c r="E322">
        <v>300</v>
      </c>
      <c r="F322">
        <v>3</v>
      </c>
      <c r="G322">
        <v>6</v>
      </c>
      <c r="H322" s="2">
        <v>2.06</v>
      </c>
      <c r="I322" s="1"/>
      <c r="J322">
        <v>1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1</v>
      </c>
      <c r="R322">
        <v>0</v>
      </c>
      <c r="S322">
        <v>0</v>
      </c>
      <c r="T322">
        <v>0</v>
      </c>
      <c r="U322">
        <v>0</v>
      </c>
      <c r="V322">
        <v>1</v>
      </c>
      <c r="W322">
        <v>0</v>
      </c>
      <c r="X322">
        <v>1</v>
      </c>
      <c r="Y322">
        <v>0</v>
      </c>
      <c r="Z322">
        <v>0</v>
      </c>
      <c r="AA322">
        <v>321</v>
      </c>
      <c r="AB322">
        <v>19</v>
      </c>
      <c r="AC322">
        <v>100</v>
      </c>
      <c r="AD322">
        <v>200</v>
      </c>
      <c r="AE322">
        <v>281</v>
      </c>
      <c r="AF322">
        <v>200</v>
      </c>
      <c r="AG322">
        <v>281</v>
      </c>
      <c r="AH322">
        <v>0</v>
      </c>
      <c r="AI322">
        <v>0</v>
      </c>
      <c r="AJ322">
        <v>0</v>
      </c>
      <c r="AK322">
        <v>0</v>
      </c>
      <c r="AL322">
        <v>0</v>
      </c>
      <c r="AM322">
        <v>0</v>
      </c>
      <c r="AN322">
        <v>1</v>
      </c>
      <c r="AO322">
        <v>0</v>
      </c>
      <c r="AP322">
        <v>1</v>
      </c>
      <c r="AQ322">
        <v>0</v>
      </c>
      <c r="AR322">
        <v>1</v>
      </c>
      <c r="AS322">
        <v>0</v>
      </c>
      <c r="AT322">
        <v>0</v>
      </c>
      <c r="AU322" t="b">
        <v>0</v>
      </c>
      <c r="AV322" t="b">
        <v>0</v>
      </c>
      <c r="AW322" t="b">
        <v>0</v>
      </c>
      <c r="AX322">
        <v>0</v>
      </c>
      <c r="AY322">
        <v>0</v>
      </c>
      <c r="AZ322">
        <v>0</v>
      </c>
      <c r="BA322">
        <v>0</v>
      </c>
      <c r="BB322">
        <v>0</v>
      </c>
      <c r="BC322">
        <v>0</v>
      </c>
      <c r="BD322">
        <v>0</v>
      </c>
      <c r="BE322">
        <v>0</v>
      </c>
      <c r="BF322">
        <v>0</v>
      </c>
      <c r="BG322">
        <v>0</v>
      </c>
      <c r="BH322">
        <v>0</v>
      </c>
      <c r="BI322">
        <v>0</v>
      </c>
      <c r="BJ322">
        <v>0</v>
      </c>
      <c r="BK322">
        <v>0</v>
      </c>
      <c r="BL322">
        <v>0</v>
      </c>
      <c r="BM322">
        <v>0</v>
      </c>
      <c r="BN322">
        <v>0</v>
      </c>
      <c r="BO322">
        <v>0</v>
      </c>
      <c r="BP322">
        <v>0</v>
      </c>
      <c r="BQ322">
        <v>0</v>
      </c>
      <c r="BR322">
        <v>0</v>
      </c>
      <c r="BS322">
        <v>1</v>
      </c>
      <c r="BT322">
        <v>0</v>
      </c>
      <c r="BU322">
        <v>1</v>
      </c>
      <c r="BV322">
        <v>0</v>
      </c>
      <c r="BW322">
        <v>1</v>
      </c>
      <c r="BX322">
        <v>0</v>
      </c>
      <c r="BY322">
        <v>0</v>
      </c>
      <c r="BZ322">
        <v>1</v>
      </c>
    </row>
    <row r="323" spans="1:78" x14ac:dyDescent="0.2">
      <c r="A323">
        <v>5</v>
      </c>
      <c r="B323">
        <v>952</v>
      </c>
      <c r="C323" t="s">
        <v>53</v>
      </c>
      <c r="D323">
        <v>8</v>
      </c>
      <c r="E323">
        <v>100</v>
      </c>
      <c r="F323">
        <v>3</v>
      </c>
      <c r="G323">
        <v>6</v>
      </c>
      <c r="H323" s="2">
        <v>2.06</v>
      </c>
      <c r="I323" s="1"/>
      <c r="J323">
        <v>1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1</v>
      </c>
      <c r="S323">
        <v>0</v>
      </c>
      <c r="T323">
        <v>0</v>
      </c>
      <c r="U323">
        <v>0</v>
      </c>
      <c r="V323">
        <v>1</v>
      </c>
      <c r="W323">
        <v>0</v>
      </c>
      <c r="X323">
        <v>1</v>
      </c>
      <c r="Y323">
        <v>0</v>
      </c>
      <c r="Z323">
        <v>0</v>
      </c>
      <c r="AA323">
        <v>414</v>
      </c>
      <c r="AB323">
        <v>321</v>
      </c>
      <c r="AC323">
        <v>300</v>
      </c>
      <c r="AD323">
        <v>-200</v>
      </c>
      <c r="AE323">
        <v>-221</v>
      </c>
      <c r="AF323">
        <v>200</v>
      </c>
      <c r="AG323">
        <v>221</v>
      </c>
      <c r="AH323">
        <v>0</v>
      </c>
      <c r="AI323">
        <v>0</v>
      </c>
      <c r="AJ323">
        <v>0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  <c r="AS323">
        <v>0</v>
      </c>
      <c r="AT323">
        <v>0</v>
      </c>
      <c r="AU323" t="b">
        <v>0</v>
      </c>
      <c r="AV323" t="b">
        <v>0</v>
      </c>
      <c r="AW323" t="b">
        <v>0</v>
      </c>
      <c r="AX323">
        <v>0</v>
      </c>
      <c r="AY323">
        <v>0</v>
      </c>
      <c r="AZ323">
        <v>0</v>
      </c>
      <c r="BA323">
        <v>0</v>
      </c>
      <c r="BB323">
        <v>0</v>
      </c>
      <c r="BC323">
        <v>0</v>
      </c>
      <c r="BD323">
        <v>0</v>
      </c>
      <c r="BE323">
        <v>0</v>
      </c>
      <c r="BF323">
        <v>0</v>
      </c>
      <c r="BG323">
        <v>0</v>
      </c>
      <c r="BH323">
        <v>0</v>
      </c>
      <c r="BI323">
        <v>0</v>
      </c>
      <c r="BJ323">
        <v>0</v>
      </c>
      <c r="BK323">
        <v>0</v>
      </c>
      <c r="BL323">
        <v>0</v>
      </c>
      <c r="BM323">
        <v>0</v>
      </c>
      <c r="BN323">
        <v>0</v>
      </c>
      <c r="BO323">
        <v>0</v>
      </c>
      <c r="BP323">
        <v>0</v>
      </c>
      <c r="BQ323">
        <v>0</v>
      </c>
      <c r="BR323">
        <v>0</v>
      </c>
      <c r="BS323">
        <v>1</v>
      </c>
      <c r="BT323">
        <v>0</v>
      </c>
      <c r="BU323">
        <v>1</v>
      </c>
      <c r="BV323">
        <v>0</v>
      </c>
      <c r="BW323">
        <v>1</v>
      </c>
      <c r="BX323">
        <v>0</v>
      </c>
      <c r="BY323">
        <v>0</v>
      </c>
      <c r="BZ323">
        <v>1</v>
      </c>
    </row>
    <row r="324" spans="1:78" x14ac:dyDescent="0.2">
      <c r="A324">
        <v>5</v>
      </c>
      <c r="B324">
        <v>953</v>
      </c>
      <c r="C324" t="s">
        <v>54</v>
      </c>
      <c r="D324">
        <v>2</v>
      </c>
      <c r="E324">
        <v>320</v>
      </c>
      <c r="F324">
        <v>1</v>
      </c>
      <c r="G324">
        <v>5</v>
      </c>
      <c r="H324" s="2">
        <v>2.06</v>
      </c>
      <c r="I324" s="1"/>
      <c r="J324">
        <v>0</v>
      </c>
      <c r="K324">
        <v>0</v>
      </c>
      <c r="L324">
        <v>1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1</v>
      </c>
      <c r="T324">
        <v>1</v>
      </c>
      <c r="U324">
        <v>0</v>
      </c>
      <c r="V324">
        <v>1</v>
      </c>
      <c r="W324">
        <v>0</v>
      </c>
      <c r="X324">
        <v>1</v>
      </c>
      <c r="Y324">
        <v>0</v>
      </c>
      <c r="Z324">
        <v>0</v>
      </c>
      <c r="AA324">
        <v>152</v>
      </c>
      <c r="AB324">
        <v>423</v>
      </c>
      <c r="AC324">
        <v>250</v>
      </c>
      <c r="AD324">
        <v>70</v>
      </c>
      <c r="AE324">
        <v>-103</v>
      </c>
      <c r="AF324">
        <v>70</v>
      </c>
      <c r="AG324">
        <v>103</v>
      </c>
      <c r="AH324">
        <v>0</v>
      </c>
      <c r="AI324">
        <v>1</v>
      </c>
      <c r="AJ324">
        <v>0</v>
      </c>
      <c r="AK324">
        <v>1</v>
      </c>
      <c r="AL324">
        <v>0</v>
      </c>
      <c r="AM324">
        <v>0</v>
      </c>
      <c r="AN324">
        <v>0</v>
      </c>
      <c r="AO324">
        <v>0</v>
      </c>
      <c r="AP324">
        <v>0</v>
      </c>
      <c r="AQ324">
        <v>0</v>
      </c>
      <c r="AR324">
        <v>0</v>
      </c>
      <c r="AS324">
        <v>0</v>
      </c>
      <c r="AT324">
        <v>0</v>
      </c>
      <c r="AU324" t="b">
        <v>0</v>
      </c>
      <c r="AV324" t="b">
        <v>1</v>
      </c>
      <c r="AW324" t="b">
        <v>1</v>
      </c>
      <c r="AX324">
        <v>1</v>
      </c>
      <c r="AY324">
        <v>0</v>
      </c>
      <c r="AZ324">
        <v>1</v>
      </c>
      <c r="BA324">
        <v>0</v>
      </c>
      <c r="BB324">
        <v>1</v>
      </c>
      <c r="BC324">
        <v>0</v>
      </c>
      <c r="BD324">
        <v>0</v>
      </c>
      <c r="BE324">
        <v>0</v>
      </c>
      <c r="BF324">
        <v>0</v>
      </c>
      <c r="BG324">
        <v>0</v>
      </c>
      <c r="BH324">
        <v>0</v>
      </c>
      <c r="BI324">
        <v>0</v>
      </c>
      <c r="BJ324">
        <v>0</v>
      </c>
      <c r="BK324">
        <v>0</v>
      </c>
      <c r="BL324">
        <v>0</v>
      </c>
      <c r="BM324">
        <v>0</v>
      </c>
      <c r="BN324">
        <v>0</v>
      </c>
      <c r="BO324">
        <v>0</v>
      </c>
      <c r="BP324">
        <v>0</v>
      </c>
      <c r="BQ324">
        <v>0</v>
      </c>
      <c r="BR324">
        <v>0</v>
      </c>
      <c r="BS324">
        <v>1</v>
      </c>
      <c r="BT324">
        <v>0</v>
      </c>
      <c r="BU324">
        <v>1</v>
      </c>
      <c r="BV324">
        <v>0</v>
      </c>
      <c r="BW324">
        <v>1</v>
      </c>
      <c r="BX324">
        <v>0</v>
      </c>
      <c r="BY324">
        <v>0</v>
      </c>
      <c r="BZ324">
        <v>1</v>
      </c>
    </row>
    <row r="325" spans="1:78" x14ac:dyDescent="0.2">
      <c r="A325">
        <v>5</v>
      </c>
      <c r="B325">
        <v>953</v>
      </c>
      <c r="C325" t="s">
        <v>54</v>
      </c>
      <c r="D325">
        <v>3</v>
      </c>
      <c r="E325">
        <v>110</v>
      </c>
      <c r="F325">
        <v>1</v>
      </c>
      <c r="G325">
        <v>5</v>
      </c>
      <c r="H325" s="2">
        <v>2.06</v>
      </c>
      <c r="I325" s="1"/>
      <c r="J325">
        <v>0</v>
      </c>
      <c r="K325">
        <v>0</v>
      </c>
      <c r="L325">
        <v>0</v>
      </c>
      <c r="M325">
        <v>1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1</v>
      </c>
      <c r="T325">
        <v>1</v>
      </c>
      <c r="U325">
        <v>0</v>
      </c>
      <c r="V325">
        <v>1</v>
      </c>
      <c r="W325">
        <v>0</v>
      </c>
      <c r="X325">
        <v>1</v>
      </c>
      <c r="Y325">
        <v>0</v>
      </c>
      <c r="Z325">
        <v>0</v>
      </c>
      <c r="AA325">
        <v>9</v>
      </c>
      <c r="AB325">
        <v>152</v>
      </c>
      <c r="AC325">
        <v>320</v>
      </c>
      <c r="AD325">
        <v>-210</v>
      </c>
      <c r="AE325">
        <v>-42</v>
      </c>
      <c r="AF325">
        <v>210</v>
      </c>
      <c r="AG325">
        <v>42</v>
      </c>
      <c r="AH325">
        <v>0</v>
      </c>
      <c r="AI325">
        <v>1</v>
      </c>
      <c r="AJ325">
        <v>0</v>
      </c>
      <c r="AK325">
        <v>1</v>
      </c>
      <c r="AL325">
        <v>0</v>
      </c>
      <c r="AM325">
        <v>0</v>
      </c>
      <c r="AN325">
        <v>1</v>
      </c>
      <c r="AO325">
        <v>0</v>
      </c>
      <c r="AP325">
        <v>1</v>
      </c>
      <c r="AQ325">
        <v>0</v>
      </c>
      <c r="AR325">
        <v>1</v>
      </c>
      <c r="AS325">
        <v>0</v>
      </c>
      <c r="AT325">
        <v>0</v>
      </c>
      <c r="AU325" t="b">
        <v>1</v>
      </c>
      <c r="AV325" t="b">
        <v>0</v>
      </c>
      <c r="AW325" t="b">
        <v>1</v>
      </c>
      <c r="AX325">
        <v>1</v>
      </c>
      <c r="AY325">
        <v>0</v>
      </c>
      <c r="AZ325">
        <v>1</v>
      </c>
      <c r="BA325">
        <v>0</v>
      </c>
      <c r="BB325">
        <v>1</v>
      </c>
      <c r="BC325">
        <v>0</v>
      </c>
      <c r="BD325">
        <v>0</v>
      </c>
      <c r="BE325">
        <v>0</v>
      </c>
      <c r="BF325">
        <v>0</v>
      </c>
      <c r="BG325">
        <v>0</v>
      </c>
      <c r="BH325">
        <v>0</v>
      </c>
      <c r="BI325">
        <v>0</v>
      </c>
      <c r="BJ325">
        <v>0</v>
      </c>
      <c r="BK325">
        <v>0</v>
      </c>
      <c r="BL325">
        <v>0</v>
      </c>
      <c r="BM325">
        <v>0</v>
      </c>
      <c r="BN325">
        <v>0</v>
      </c>
      <c r="BO325">
        <v>0</v>
      </c>
      <c r="BP325">
        <v>0</v>
      </c>
      <c r="BQ325">
        <v>0</v>
      </c>
      <c r="BR325">
        <v>0</v>
      </c>
      <c r="BS325">
        <v>1</v>
      </c>
      <c r="BT325">
        <v>0</v>
      </c>
      <c r="BU325">
        <v>1</v>
      </c>
      <c r="BV325">
        <v>0</v>
      </c>
      <c r="BW325">
        <v>1</v>
      </c>
      <c r="BX325">
        <v>0</v>
      </c>
      <c r="BY325">
        <v>0</v>
      </c>
      <c r="BZ325">
        <v>1</v>
      </c>
    </row>
    <row r="326" spans="1:78" x14ac:dyDescent="0.2">
      <c r="A326">
        <v>5</v>
      </c>
      <c r="B326">
        <v>953</v>
      </c>
      <c r="C326" t="s">
        <v>54</v>
      </c>
      <c r="D326">
        <v>4</v>
      </c>
      <c r="E326">
        <v>100</v>
      </c>
      <c r="F326">
        <v>1</v>
      </c>
      <c r="G326">
        <v>5</v>
      </c>
      <c r="H326" s="2">
        <v>2.06</v>
      </c>
      <c r="I326" s="1"/>
      <c r="J326">
        <v>0</v>
      </c>
      <c r="K326">
        <v>0</v>
      </c>
      <c r="L326">
        <v>0</v>
      </c>
      <c r="M326">
        <v>0</v>
      </c>
      <c r="N326">
        <v>1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1</v>
      </c>
      <c r="W326">
        <v>0</v>
      </c>
      <c r="X326">
        <v>1</v>
      </c>
      <c r="Y326">
        <v>0</v>
      </c>
      <c r="Z326">
        <v>0</v>
      </c>
      <c r="AA326">
        <v>269</v>
      </c>
      <c r="AB326">
        <v>9</v>
      </c>
      <c r="AC326">
        <v>110</v>
      </c>
      <c r="AD326">
        <v>-10</v>
      </c>
      <c r="AE326">
        <v>91</v>
      </c>
      <c r="AF326">
        <v>10</v>
      </c>
      <c r="AG326">
        <v>91</v>
      </c>
      <c r="AH326">
        <v>0</v>
      </c>
      <c r="AI326">
        <v>0</v>
      </c>
      <c r="AJ326">
        <v>0</v>
      </c>
      <c r="AK326">
        <v>0</v>
      </c>
      <c r="AL326">
        <v>0</v>
      </c>
      <c r="AM326">
        <v>0</v>
      </c>
      <c r="AN326">
        <v>1</v>
      </c>
      <c r="AO326">
        <v>0</v>
      </c>
      <c r="AP326">
        <v>1</v>
      </c>
      <c r="AQ326">
        <v>0</v>
      </c>
      <c r="AR326">
        <v>1</v>
      </c>
      <c r="AS326">
        <v>0</v>
      </c>
      <c r="AT326">
        <v>0</v>
      </c>
      <c r="AU326" t="b">
        <v>1</v>
      </c>
      <c r="AV326" t="b">
        <v>0</v>
      </c>
      <c r="AW326" t="b">
        <v>1</v>
      </c>
      <c r="AX326">
        <v>1</v>
      </c>
      <c r="AY326">
        <v>0</v>
      </c>
      <c r="AZ326">
        <v>1</v>
      </c>
      <c r="BA326">
        <v>0</v>
      </c>
      <c r="BB326">
        <v>1</v>
      </c>
      <c r="BC326">
        <v>0</v>
      </c>
      <c r="BD326">
        <v>0</v>
      </c>
      <c r="BE326">
        <v>0</v>
      </c>
      <c r="BF326">
        <v>0</v>
      </c>
      <c r="BG326">
        <v>0</v>
      </c>
      <c r="BH326">
        <v>0</v>
      </c>
      <c r="BI326">
        <v>0</v>
      </c>
      <c r="BJ326">
        <v>0</v>
      </c>
      <c r="BK326">
        <v>0</v>
      </c>
      <c r="BL326">
        <v>0</v>
      </c>
      <c r="BM326">
        <v>0</v>
      </c>
      <c r="BN326">
        <v>0</v>
      </c>
      <c r="BO326">
        <v>0</v>
      </c>
      <c r="BP326">
        <v>0</v>
      </c>
      <c r="BQ326">
        <v>0</v>
      </c>
      <c r="BR326">
        <v>0</v>
      </c>
      <c r="BS326">
        <v>1</v>
      </c>
      <c r="BT326">
        <v>0</v>
      </c>
      <c r="BU326">
        <v>1</v>
      </c>
      <c r="BV326">
        <v>0</v>
      </c>
      <c r="BW326">
        <v>1</v>
      </c>
      <c r="BX326">
        <v>0</v>
      </c>
      <c r="BY326">
        <v>0</v>
      </c>
      <c r="BZ326">
        <v>1</v>
      </c>
    </row>
    <row r="327" spans="1:78" x14ac:dyDescent="0.2">
      <c r="A327">
        <v>5</v>
      </c>
      <c r="B327">
        <v>953</v>
      </c>
      <c r="C327" t="s">
        <v>54</v>
      </c>
      <c r="D327">
        <v>5</v>
      </c>
      <c r="E327">
        <v>100</v>
      </c>
      <c r="F327">
        <v>1</v>
      </c>
      <c r="G327">
        <v>5</v>
      </c>
      <c r="H327" s="2">
        <v>2.06</v>
      </c>
      <c r="I327" s="1"/>
      <c r="J327">
        <v>0</v>
      </c>
      <c r="K327">
        <v>0</v>
      </c>
      <c r="L327">
        <v>0</v>
      </c>
      <c r="M327">
        <v>0</v>
      </c>
      <c r="N327">
        <v>0</v>
      </c>
      <c r="O327">
        <v>1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1</v>
      </c>
      <c r="W327">
        <v>0</v>
      </c>
      <c r="X327">
        <v>1</v>
      </c>
      <c r="Y327">
        <v>0</v>
      </c>
      <c r="Z327">
        <v>0</v>
      </c>
      <c r="AA327">
        <v>250</v>
      </c>
      <c r="AB327">
        <v>269</v>
      </c>
      <c r="AC327">
        <v>100</v>
      </c>
      <c r="AD327">
        <v>0</v>
      </c>
      <c r="AE327">
        <v>-169</v>
      </c>
      <c r="AF327">
        <v>0</v>
      </c>
      <c r="AG327">
        <v>169</v>
      </c>
      <c r="AH327">
        <v>0</v>
      </c>
      <c r="AI327">
        <v>0</v>
      </c>
      <c r="AJ327">
        <v>0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0</v>
      </c>
      <c r="AS327">
        <v>0</v>
      </c>
      <c r="AT327">
        <v>0</v>
      </c>
      <c r="AU327" t="b">
        <v>0</v>
      </c>
      <c r="AV327" t="b">
        <v>0</v>
      </c>
      <c r="AW327" t="b">
        <v>0</v>
      </c>
      <c r="AX327">
        <v>0</v>
      </c>
      <c r="AY327">
        <v>0</v>
      </c>
      <c r="AZ327">
        <v>0</v>
      </c>
      <c r="BA327">
        <v>0</v>
      </c>
      <c r="BB327">
        <v>0</v>
      </c>
      <c r="BC327">
        <v>0</v>
      </c>
      <c r="BD327">
        <v>0</v>
      </c>
      <c r="BE327">
        <v>0</v>
      </c>
      <c r="BF327">
        <v>0</v>
      </c>
      <c r="BG327">
        <v>0</v>
      </c>
      <c r="BH327">
        <v>0</v>
      </c>
      <c r="BI327">
        <v>0</v>
      </c>
      <c r="BJ327">
        <v>0</v>
      </c>
      <c r="BK327">
        <v>0</v>
      </c>
      <c r="BL327">
        <v>0</v>
      </c>
      <c r="BM327">
        <v>0</v>
      </c>
      <c r="BN327">
        <v>0</v>
      </c>
      <c r="BO327">
        <v>0</v>
      </c>
      <c r="BP327">
        <v>0</v>
      </c>
      <c r="BQ327">
        <v>0</v>
      </c>
      <c r="BR327">
        <v>0</v>
      </c>
      <c r="BS327">
        <v>1</v>
      </c>
      <c r="BT327">
        <v>0</v>
      </c>
      <c r="BU327">
        <v>1</v>
      </c>
      <c r="BV327">
        <v>0</v>
      </c>
      <c r="BW327">
        <v>1</v>
      </c>
      <c r="BX327">
        <v>0</v>
      </c>
      <c r="BY327">
        <v>0</v>
      </c>
      <c r="BZ327">
        <v>1</v>
      </c>
    </row>
    <row r="328" spans="1:78" x14ac:dyDescent="0.2">
      <c r="A328">
        <v>5</v>
      </c>
      <c r="B328">
        <v>953</v>
      </c>
      <c r="C328" t="s">
        <v>54</v>
      </c>
      <c r="D328">
        <v>6</v>
      </c>
      <c r="E328">
        <v>200</v>
      </c>
      <c r="F328">
        <v>1</v>
      </c>
      <c r="G328">
        <v>5</v>
      </c>
      <c r="H328" s="2">
        <v>2.06</v>
      </c>
      <c r="I328" s="1"/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1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1</v>
      </c>
      <c r="W328">
        <v>0</v>
      </c>
      <c r="X328">
        <v>1</v>
      </c>
      <c r="Y328">
        <v>0</v>
      </c>
      <c r="Z328">
        <v>0</v>
      </c>
      <c r="AA328">
        <v>19</v>
      </c>
      <c r="AB328">
        <v>250</v>
      </c>
      <c r="AC328">
        <v>100</v>
      </c>
      <c r="AD328">
        <v>100</v>
      </c>
      <c r="AE328">
        <v>-50</v>
      </c>
      <c r="AF328">
        <v>100</v>
      </c>
      <c r="AG328">
        <v>50</v>
      </c>
      <c r="AH328">
        <v>0</v>
      </c>
      <c r="AI328">
        <v>0</v>
      </c>
      <c r="AJ328">
        <v>0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0</v>
      </c>
      <c r="AQ328">
        <v>0</v>
      </c>
      <c r="AR328">
        <v>0</v>
      </c>
      <c r="AS328">
        <v>0</v>
      </c>
      <c r="AT328">
        <v>0</v>
      </c>
      <c r="AU328" t="b">
        <v>0</v>
      </c>
      <c r="AV328" t="b">
        <v>1</v>
      </c>
      <c r="AW328" t="b">
        <v>1</v>
      </c>
      <c r="AX328">
        <v>1</v>
      </c>
      <c r="AY328">
        <v>0</v>
      </c>
      <c r="AZ328">
        <v>1</v>
      </c>
      <c r="BA328">
        <v>0</v>
      </c>
      <c r="BB328">
        <v>1</v>
      </c>
      <c r="BC328">
        <v>0</v>
      </c>
      <c r="BD328">
        <v>0</v>
      </c>
      <c r="BE328">
        <v>0</v>
      </c>
      <c r="BF328">
        <v>0</v>
      </c>
      <c r="BG328">
        <v>0</v>
      </c>
      <c r="BH328">
        <v>0</v>
      </c>
      <c r="BI328">
        <v>0</v>
      </c>
      <c r="BJ328">
        <v>0</v>
      </c>
      <c r="BK328">
        <v>0</v>
      </c>
      <c r="BL328">
        <v>0</v>
      </c>
      <c r="BM328">
        <v>0</v>
      </c>
      <c r="BN328">
        <v>0</v>
      </c>
      <c r="BO328">
        <v>0</v>
      </c>
      <c r="BP328">
        <v>0</v>
      </c>
      <c r="BQ328">
        <v>0</v>
      </c>
      <c r="BR328">
        <v>0</v>
      </c>
      <c r="BS328">
        <v>1</v>
      </c>
      <c r="BT328">
        <v>0</v>
      </c>
      <c r="BU328">
        <v>1</v>
      </c>
      <c r="BV328">
        <v>0</v>
      </c>
      <c r="BW328">
        <v>1</v>
      </c>
      <c r="BX328">
        <v>0</v>
      </c>
      <c r="BY328">
        <v>0</v>
      </c>
      <c r="BZ328">
        <v>1</v>
      </c>
    </row>
    <row r="329" spans="1:78" x14ac:dyDescent="0.2">
      <c r="A329">
        <v>5</v>
      </c>
      <c r="B329">
        <v>953</v>
      </c>
      <c r="C329" t="s">
        <v>54</v>
      </c>
      <c r="D329">
        <v>7</v>
      </c>
      <c r="E329">
        <v>170</v>
      </c>
      <c r="F329">
        <v>1</v>
      </c>
      <c r="G329">
        <v>5</v>
      </c>
      <c r="H329" s="2">
        <v>2.06</v>
      </c>
      <c r="I329" s="1"/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1</v>
      </c>
      <c r="R329">
        <v>0</v>
      </c>
      <c r="S329">
        <v>0</v>
      </c>
      <c r="T329">
        <v>0</v>
      </c>
      <c r="U329">
        <v>0</v>
      </c>
      <c r="V329">
        <v>1</v>
      </c>
      <c r="W329">
        <v>0</v>
      </c>
      <c r="X329">
        <v>1</v>
      </c>
      <c r="Y329">
        <v>0</v>
      </c>
      <c r="Z329">
        <v>0</v>
      </c>
      <c r="AA329">
        <v>321</v>
      </c>
      <c r="AB329">
        <v>19</v>
      </c>
      <c r="AC329">
        <v>200</v>
      </c>
      <c r="AD329">
        <v>-30</v>
      </c>
      <c r="AE329">
        <v>151</v>
      </c>
      <c r="AF329">
        <v>30</v>
      </c>
      <c r="AG329">
        <v>151</v>
      </c>
      <c r="AH329">
        <v>0</v>
      </c>
      <c r="AI329">
        <v>0</v>
      </c>
      <c r="AJ329">
        <v>0</v>
      </c>
      <c r="AK329">
        <v>0</v>
      </c>
      <c r="AL329">
        <v>0</v>
      </c>
      <c r="AM329">
        <v>0</v>
      </c>
      <c r="AN329">
        <v>1</v>
      </c>
      <c r="AO329">
        <v>0</v>
      </c>
      <c r="AP329">
        <v>1</v>
      </c>
      <c r="AQ329">
        <v>0</v>
      </c>
      <c r="AR329">
        <v>1</v>
      </c>
      <c r="AS329">
        <v>0</v>
      </c>
      <c r="AT329">
        <v>0</v>
      </c>
      <c r="AU329" t="b">
        <v>1</v>
      </c>
      <c r="AV329" t="b">
        <v>0</v>
      </c>
      <c r="AW329" t="b">
        <v>1</v>
      </c>
      <c r="AX329">
        <v>1</v>
      </c>
      <c r="AY329">
        <v>0</v>
      </c>
      <c r="AZ329">
        <v>1</v>
      </c>
      <c r="BA329">
        <v>0</v>
      </c>
      <c r="BB329">
        <v>1</v>
      </c>
      <c r="BC329">
        <v>0</v>
      </c>
      <c r="BD329">
        <v>0</v>
      </c>
      <c r="BE329">
        <v>0</v>
      </c>
      <c r="BF329">
        <v>0</v>
      </c>
      <c r="BG329">
        <v>0</v>
      </c>
      <c r="BH329">
        <v>0</v>
      </c>
      <c r="BI329">
        <v>0</v>
      </c>
      <c r="BJ329">
        <v>0</v>
      </c>
      <c r="BK329">
        <v>0</v>
      </c>
      <c r="BL329">
        <v>0</v>
      </c>
      <c r="BM329">
        <v>0</v>
      </c>
      <c r="BN329">
        <v>0</v>
      </c>
      <c r="BO329">
        <v>0</v>
      </c>
      <c r="BP329">
        <v>0</v>
      </c>
      <c r="BQ329">
        <v>0</v>
      </c>
      <c r="BR329">
        <v>0</v>
      </c>
      <c r="BS329">
        <v>1</v>
      </c>
      <c r="BT329">
        <v>0</v>
      </c>
      <c r="BU329">
        <v>1</v>
      </c>
      <c r="BV329">
        <v>0</v>
      </c>
      <c r="BW329">
        <v>1</v>
      </c>
      <c r="BX329">
        <v>0</v>
      </c>
      <c r="BY329">
        <v>0</v>
      </c>
      <c r="BZ329">
        <v>1</v>
      </c>
    </row>
    <row r="330" spans="1:78" x14ac:dyDescent="0.2">
      <c r="A330">
        <v>5</v>
      </c>
      <c r="B330">
        <v>953</v>
      </c>
      <c r="C330" t="s">
        <v>54</v>
      </c>
      <c r="D330">
        <v>8</v>
      </c>
      <c r="E330">
        <v>200</v>
      </c>
      <c r="F330">
        <v>1</v>
      </c>
      <c r="G330">
        <v>5</v>
      </c>
      <c r="H330" s="2">
        <v>2.06</v>
      </c>
      <c r="I330" s="1"/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1</v>
      </c>
      <c r="S330">
        <v>0</v>
      </c>
      <c r="T330">
        <v>0</v>
      </c>
      <c r="U330">
        <v>0</v>
      </c>
      <c r="V330">
        <v>1</v>
      </c>
      <c r="W330">
        <v>0</v>
      </c>
      <c r="X330">
        <v>1</v>
      </c>
      <c r="Y330">
        <v>0</v>
      </c>
      <c r="Z330">
        <v>0</v>
      </c>
      <c r="AA330">
        <v>414</v>
      </c>
      <c r="AB330">
        <v>321</v>
      </c>
      <c r="AC330">
        <v>170</v>
      </c>
      <c r="AD330">
        <v>30</v>
      </c>
      <c r="AE330">
        <v>-121</v>
      </c>
      <c r="AF330">
        <v>30</v>
      </c>
      <c r="AG330">
        <v>121</v>
      </c>
      <c r="AH330">
        <v>0</v>
      </c>
      <c r="AI330">
        <v>0</v>
      </c>
      <c r="AJ330">
        <v>0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v>0</v>
      </c>
      <c r="AQ330">
        <v>0</v>
      </c>
      <c r="AR330">
        <v>0</v>
      </c>
      <c r="AS330">
        <v>0</v>
      </c>
      <c r="AT330">
        <v>0</v>
      </c>
      <c r="AU330" t="b">
        <v>0</v>
      </c>
      <c r="AV330" t="b">
        <v>1</v>
      </c>
      <c r="AW330" t="b">
        <v>1</v>
      </c>
      <c r="AX330">
        <v>1</v>
      </c>
      <c r="AY330">
        <v>0</v>
      </c>
      <c r="AZ330">
        <v>1</v>
      </c>
      <c r="BA330">
        <v>0</v>
      </c>
      <c r="BB330">
        <v>1</v>
      </c>
      <c r="BC330">
        <v>0</v>
      </c>
      <c r="BD330">
        <v>0</v>
      </c>
      <c r="BE330">
        <v>0</v>
      </c>
      <c r="BF330">
        <v>0</v>
      </c>
      <c r="BG330">
        <v>0</v>
      </c>
      <c r="BH330">
        <v>0</v>
      </c>
      <c r="BI330">
        <v>0</v>
      </c>
      <c r="BJ330">
        <v>0</v>
      </c>
      <c r="BK330">
        <v>0</v>
      </c>
      <c r="BL330">
        <v>0</v>
      </c>
      <c r="BM330">
        <v>0</v>
      </c>
      <c r="BN330">
        <v>0</v>
      </c>
      <c r="BO330">
        <v>0</v>
      </c>
      <c r="BP330">
        <v>0</v>
      </c>
      <c r="BQ330">
        <v>0</v>
      </c>
      <c r="BR330">
        <v>0</v>
      </c>
      <c r="BS330">
        <v>1</v>
      </c>
      <c r="BT330">
        <v>0</v>
      </c>
      <c r="BU330">
        <v>1</v>
      </c>
      <c r="BV330">
        <v>0</v>
      </c>
      <c r="BW330">
        <v>1</v>
      </c>
      <c r="BX330">
        <v>0</v>
      </c>
      <c r="BY330">
        <v>0</v>
      </c>
      <c r="BZ330">
        <v>1</v>
      </c>
    </row>
    <row r="331" spans="1:78" x14ac:dyDescent="0.2">
      <c r="A331">
        <v>5</v>
      </c>
      <c r="B331">
        <v>954</v>
      </c>
      <c r="C331" t="s">
        <v>55</v>
      </c>
      <c r="D331">
        <v>2</v>
      </c>
      <c r="E331">
        <v>150</v>
      </c>
      <c r="F331">
        <v>3</v>
      </c>
      <c r="G331">
        <v>4</v>
      </c>
      <c r="H331" s="2">
        <v>2.06</v>
      </c>
      <c r="I331" s="1"/>
      <c r="J331">
        <v>1</v>
      </c>
      <c r="K331">
        <v>0</v>
      </c>
      <c r="L331">
        <v>1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1</v>
      </c>
      <c r="T331">
        <v>1</v>
      </c>
      <c r="U331">
        <v>0</v>
      </c>
      <c r="V331">
        <v>1</v>
      </c>
      <c r="W331">
        <v>0</v>
      </c>
      <c r="X331">
        <v>1</v>
      </c>
      <c r="Y331">
        <v>0</v>
      </c>
      <c r="Z331">
        <v>0</v>
      </c>
      <c r="AA331">
        <v>152</v>
      </c>
      <c r="AB331">
        <v>423</v>
      </c>
      <c r="AC331">
        <v>150</v>
      </c>
      <c r="AD331">
        <v>0</v>
      </c>
      <c r="AE331">
        <v>-273</v>
      </c>
      <c r="AF331">
        <v>0</v>
      </c>
      <c r="AG331">
        <v>273</v>
      </c>
      <c r="AH331">
        <v>0</v>
      </c>
      <c r="AI331">
        <v>1</v>
      </c>
      <c r="AJ331">
        <v>0</v>
      </c>
      <c r="AK331">
        <v>1</v>
      </c>
      <c r="AL331">
        <v>0</v>
      </c>
      <c r="AM331">
        <v>0</v>
      </c>
      <c r="AN331">
        <v>0</v>
      </c>
      <c r="AO331">
        <v>0</v>
      </c>
      <c r="AP331">
        <v>0</v>
      </c>
      <c r="AQ331">
        <v>0</v>
      </c>
      <c r="AR331">
        <v>0</v>
      </c>
      <c r="AS331">
        <v>0</v>
      </c>
      <c r="AT331">
        <v>0</v>
      </c>
      <c r="AU331" t="b">
        <v>0</v>
      </c>
      <c r="AV331" t="b">
        <v>0</v>
      </c>
      <c r="AW331" t="b">
        <v>0</v>
      </c>
      <c r="AX331">
        <v>0</v>
      </c>
      <c r="AY331">
        <v>0</v>
      </c>
      <c r="AZ331">
        <v>0</v>
      </c>
      <c r="BA331">
        <v>0</v>
      </c>
      <c r="BB331">
        <v>0</v>
      </c>
      <c r="BC331">
        <v>0</v>
      </c>
      <c r="BD331">
        <v>0</v>
      </c>
      <c r="BE331">
        <v>0</v>
      </c>
      <c r="BF331">
        <v>0</v>
      </c>
      <c r="BG331">
        <v>0</v>
      </c>
      <c r="BH331">
        <v>0</v>
      </c>
      <c r="BI331">
        <v>0</v>
      </c>
      <c r="BJ331">
        <v>0</v>
      </c>
      <c r="BK331">
        <v>0</v>
      </c>
      <c r="BL331">
        <v>1</v>
      </c>
      <c r="BM331">
        <v>0</v>
      </c>
      <c r="BN331">
        <v>1</v>
      </c>
      <c r="BO331">
        <v>0</v>
      </c>
      <c r="BP331">
        <v>1</v>
      </c>
      <c r="BQ331">
        <v>0</v>
      </c>
      <c r="BR331">
        <v>0</v>
      </c>
      <c r="BS331">
        <v>0</v>
      </c>
      <c r="BT331">
        <v>0</v>
      </c>
      <c r="BU331">
        <v>0</v>
      </c>
      <c r="BV331">
        <v>0</v>
      </c>
      <c r="BW331">
        <v>0</v>
      </c>
      <c r="BX331">
        <v>0</v>
      </c>
      <c r="BY331">
        <v>0</v>
      </c>
      <c r="BZ331">
        <v>1</v>
      </c>
    </row>
    <row r="332" spans="1:78" x14ac:dyDescent="0.2">
      <c r="A332">
        <v>5</v>
      </c>
      <c r="B332">
        <v>954</v>
      </c>
      <c r="C332" t="s">
        <v>55</v>
      </c>
      <c r="D332">
        <v>3</v>
      </c>
      <c r="E332">
        <v>150</v>
      </c>
      <c r="F332">
        <v>3</v>
      </c>
      <c r="G332">
        <v>4</v>
      </c>
      <c r="H332" s="2">
        <v>2.06</v>
      </c>
      <c r="I332" s="1"/>
      <c r="J332">
        <v>1</v>
      </c>
      <c r="K332">
        <v>0</v>
      </c>
      <c r="L332">
        <v>0</v>
      </c>
      <c r="M332">
        <v>1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1</v>
      </c>
      <c r="T332">
        <v>1</v>
      </c>
      <c r="U332">
        <v>0</v>
      </c>
      <c r="V332">
        <v>1</v>
      </c>
      <c r="W332">
        <v>0</v>
      </c>
      <c r="X332">
        <v>1</v>
      </c>
      <c r="Y332">
        <v>0</v>
      </c>
      <c r="Z332">
        <v>0</v>
      </c>
      <c r="AA332">
        <v>9</v>
      </c>
      <c r="AB332">
        <v>152</v>
      </c>
      <c r="AC332">
        <v>150</v>
      </c>
      <c r="AD332">
        <v>0</v>
      </c>
      <c r="AE332">
        <v>-2</v>
      </c>
      <c r="AF332">
        <v>0</v>
      </c>
      <c r="AG332">
        <v>2</v>
      </c>
      <c r="AH332">
        <v>0</v>
      </c>
      <c r="AI332">
        <v>1</v>
      </c>
      <c r="AJ332">
        <v>0</v>
      </c>
      <c r="AK332">
        <v>1</v>
      </c>
      <c r="AL332">
        <v>0</v>
      </c>
      <c r="AM332">
        <v>0</v>
      </c>
      <c r="AN332">
        <v>0</v>
      </c>
      <c r="AO332">
        <v>0</v>
      </c>
      <c r="AP332">
        <v>0</v>
      </c>
      <c r="AQ332">
        <v>0</v>
      </c>
      <c r="AR332">
        <v>0</v>
      </c>
      <c r="AS332">
        <v>0</v>
      </c>
      <c r="AT332">
        <v>0</v>
      </c>
      <c r="AU332" t="b">
        <v>0</v>
      </c>
      <c r="AV332" t="b">
        <v>0</v>
      </c>
      <c r="AW332" t="b">
        <v>0</v>
      </c>
      <c r="AX332">
        <v>0</v>
      </c>
      <c r="AY332">
        <v>0</v>
      </c>
      <c r="AZ332">
        <v>0</v>
      </c>
      <c r="BA332">
        <v>0</v>
      </c>
      <c r="BB332">
        <v>0</v>
      </c>
      <c r="BC332">
        <v>0</v>
      </c>
      <c r="BD332">
        <v>0</v>
      </c>
      <c r="BE332">
        <v>0</v>
      </c>
      <c r="BF332">
        <v>0</v>
      </c>
      <c r="BG332">
        <v>0</v>
      </c>
      <c r="BH332">
        <v>0</v>
      </c>
      <c r="BI332">
        <v>0</v>
      </c>
      <c r="BJ332">
        <v>0</v>
      </c>
      <c r="BK332">
        <v>0</v>
      </c>
      <c r="BL332">
        <v>1</v>
      </c>
      <c r="BM332">
        <v>0</v>
      </c>
      <c r="BN332">
        <v>1</v>
      </c>
      <c r="BO332">
        <v>0</v>
      </c>
      <c r="BP332">
        <v>1</v>
      </c>
      <c r="BQ332">
        <v>0</v>
      </c>
      <c r="BR332">
        <v>0</v>
      </c>
      <c r="BS332">
        <v>0</v>
      </c>
      <c r="BT332">
        <v>0</v>
      </c>
      <c r="BU332">
        <v>0</v>
      </c>
      <c r="BV332">
        <v>0</v>
      </c>
      <c r="BW332">
        <v>0</v>
      </c>
      <c r="BX332">
        <v>0</v>
      </c>
      <c r="BY332">
        <v>0</v>
      </c>
      <c r="BZ332">
        <v>1</v>
      </c>
    </row>
    <row r="333" spans="1:78" x14ac:dyDescent="0.2">
      <c r="A333">
        <v>5</v>
      </c>
      <c r="B333">
        <v>954</v>
      </c>
      <c r="C333" t="s">
        <v>55</v>
      </c>
      <c r="D333">
        <v>4</v>
      </c>
      <c r="E333">
        <v>150</v>
      </c>
      <c r="F333">
        <v>3</v>
      </c>
      <c r="G333">
        <v>4</v>
      </c>
      <c r="H333" s="2">
        <v>2.06</v>
      </c>
      <c r="I333" s="1"/>
      <c r="J333">
        <v>1</v>
      </c>
      <c r="K333">
        <v>0</v>
      </c>
      <c r="L333">
        <v>0</v>
      </c>
      <c r="M333">
        <v>0</v>
      </c>
      <c r="N333">
        <v>1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1</v>
      </c>
      <c r="W333">
        <v>0</v>
      </c>
      <c r="X333">
        <v>1</v>
      </c>
      <c r="Y333">
        <v>0</v>
      </c>
      <c r="Z333">
        <v>0</v>
      </c>
      <c r="AA333">
        <v>269</v>
      </c>
      <c r="AB333">
        <v>9</v>
      </c>
      <c r="AC333">
        <v>150</v>
      </c>
      <c r="AD333">
        <v>0</v>
      </c>
      <c r="AE333">
        <v>141</v>
      </c>
      <c r="AF333">
        <v>0</v>
      </c>
      <c r="AG333">
        <v>141</v>
      </c>
      <c r="AH333">
        <v>0</v>
      </c>
      <c r="AI333">
        <v>0</v>
      </c>
      <c r="AJ333">
        <v>0</v>
      </c>
      <c r="AK333">
        <v>0</v>
      </c>
      <c r="AL333">
        <v>0</v>
      </c>
      <c r="AM333">
        <v>0</v>
      </c>
      <c r="AN333">
        <v>1</v>
      </c>
      <c r="AO333">
        <v>0</v>
      </c>
      <c r="AP333">
        <v>1</v>
      </c>
      <c r="AQ333">
        <v>0</v>
      </c>
      <c r="AR333">
        <v>1</v>
      </c>
      <c r="AS333">
        <v>0</v>
      </c>
      <c r="AT333">
        <v>0</v>
      </c>
      <c r="AU333" t="b">
        <v>0</v>
      </c>
      <c r="AV333" t="b">
        <v>0</v>
      </c>
      <c r="AW333" t="b">
        <v>0</v>
      </c>
      <c r="AX333">
        <v>0</v>
      </c>
      <c r="AY333">
        <v>0</v>
      </c>
      <c r="AZ333">
        <v>0</v>
      </c>
      <c r="BA333">
        <v>0</v>
      </c>
      <c r="BB333">
        <v>0</v>
      </c>
      <c r="BC333">
        <v>0</v>
      </c>
      <c r="BD333">
        <v>0</v>
      </c>
      <c r="BE333">
        <v>0</v>
      </c>
      <c r="BF333">
        <v>0</v>
      </c>
      <c r="BG333">
        <v>0</v>
      </c>
      <c r="BH333">
        <v>0</v>
      </c>
      <c r="BI333">
        <v>0</v>
      </c>
      <c r="BJ333">
        <v>0</v>
      </c>
      <c r="BK333">
        <v>0</v>
      </c>
      <c r="BL333">
        <v>1</v>
      </c>
      <c r="BM333">
        <v>0</v>
      </c>
      <c r="BN333">
        <v>1</v>
      </c>
      <c r="BO333">
        <v>0</v>
      </c>
      <c r="BP333">
        <v>1</v>
      </c>
      <c r="BQ333">
        <v>0</v>
      </c>
      <c r="BR333">
        <v>0</v>
      </c>
      <c r="BS333">
        <v>0</v>
      </c>
      <c r="BT333">
        <v>0</v>
      </c>
      <c r="BU333">
        <v>0</v>
      </c>
      <c r="BV333">
        <v>0</v>
      </c>
      <c r="BW333">
        <v>0</v>
      </c>
      <c r="BX333">
        <v>0</v>
      </c>
      <c r="BY333">
        <v>0</v>
      </c>
      <c r="BZ333">
        <v>1</v>
      </c>
    </row>
    <row r="334" spans="1:78" x14ac:dyDescent="0.2">
      <c r="A334">
        <v>5</v>
      </c>
      <c r="B334">
        <v>954</v>
      </c>
      <c r="C334" t="s">
        <v>55</v>
      </c>
      <c r="D334">
        <v>5</v>
      </c>
      <c r="E334">
        <v>150</v>
      </c>
      <c r="F334">
        <v>3</v>
      </c>
      <c r="G334">
        <v>4</v>
      </c>
      <c r="H334" s="2">
        <v>2.06</v>
      </c>
      <c r="I334" s="1"/>
      <c r="J334">
        <v>1</v>
      </c>
      <c r="K334">
        <v>0</v>
      </c>
      <c r="L334">
        <v>0</v>
      </c>
      <c r="M334">
        <v>0</v>
      </c>
      <c r="N334">
        <v>0</v>
      </c>
      <c r="O334">
        <v>1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1</v>
      </c>
      <c r="W334">
        <v>0</v>
      </c>
      <c r="X334">
        <v>1</v>
      </c>
      <c r="Y334">
        <v>0</v>
      </c>
      <c r="Z334">
        <v>0</v>
      </c>
      <c r="AA334">
        <v>250</v>
      </c>
      <c r="AB334">
        <v>269</v>
      </c>
      <c r="AC334">
        <v>150</v>
      </c>
      <c r="AD334">
        <v>0</v>
      </c>
      <c r="AE334">
        <v>-119</v>
      </c>
      <c r="AF334">
        <v>0</v>
      </c>
      <c r="AG334">
        <v>119</v>
      </c>
      <c r="AH334">
        <v>0</v>
      </c>
      <c r="AI334">
        <v>0</v>
      </c>
      <c r="AJ334">
        <v>0</v>
      </c>
      <c r="AK334">
        <v>0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0</v>
      </c>
      <c r="AS334">
        <v>0</v>
      </c>
      <c r="AT334">
        <v>0</v>
      </c>
      <c r="AU334" t="b">
        <v>0</v>
      </c>
      <c r="AV334" t="b">
        <v>0</v>
      </c>
      <c r="AW334" t="b">
        <v>0</v>
      </c>
      <c r="AX334">
        <v>0</v>
      </c>
      <c r="AY334">
        <v>0</v>
      </c>
      <c r="AZ334">
        <v>0</v>
      </c>
      <c r="BA334">
        <v>0</v>
      </c>
      <c r="BB334">
        <v>0</v>
      </c>
      <c r="BC334">
        <v>0</v>
      </c>
      <c r="BD334">
        <v>0</v>
      </c>
      <c r="BE334">
        <v>0</v>
      </c>
      <c r="BF334">
        <v>0</v>
      </c>
      <c r="BG334">
        <v>0</v>
      </c>
      <c r="BH334">
        <v>0</v>
      </c>
      <c r="BI334">
        <v>0</v>
      </c>
      <c r="BJ334">
        <v>0</v>
      </c>
      <c r="BK334">
        <v>0</v>
      </c>
      <c r="BL334">
        <v>1</v>
      </c>
      <c r="BM334">
        <v>0</v>
      </c>
      <c r="BN334">
        <v>1</v>
      </c>
      <c r="BO334">
        <v>0</v>
      </c>
      <c r="BP334">
        <v>1</v>
      </c>
      <c r="BQ334">
        <v>0</v>
      </c>
      <c r="BR334">
        <v>0</v>
      </c>
      <c r="BS334">
        <v>0</v>
      </c>
      <c r="BT334">
        <v>0</v>
      </c>
      <c r="BU334">
        <v>0</v>
      </c>
      <c r="BV334">
        <v>0</v>
      </c>
      <c r="BW334">
        <v>0</v>
      </c>
      <c r="BX334">
        <v>0</v>
      </c>
      <c r="BY334">
        <v>0</v>
      </c>
      <c r="BZ334">
        <v>1</v>
      </c>
    </row>
    <row r="335" spans="1:78" x14ac:dyDescent="0.2">
      <c r="A335">
        <v>5</v>
      </c>
      <c r="B335">
        <v>954</v>
      </c>
      <c r="C335" t="s">
        <v>55</v>
      </c>
      <c r="D335">
        <v>6</v>
      </c>
      <c r="E335">
        <v>150</v>
      </c>
      <c r="F335">
        <v>3</v>
      </c>
      <c r="G335">
        <v>4</v>
      </c>
      <c r="H335" s="2">
        <v>2.06</v>
      </c>
      <c r="I335" s="1"/>
      <c r="J335">
        <v>1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1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1</v>
      </c>
      <c r="W335">
        <v>0</v>
      </c>
      <c r="X335">
        <v>1</v>
      </c>
      <c r="Y335">
        <v>0</v>
      </c>
      <c r="Z335">
        <v>0</v>
      </c>
      <c r="AA335">
        <v>19</v>
      </c>
      <c r="AB335">
        <v>250</v>
      </c>
      <c r="AC335">
        <v>150</v>
      </c>
      <c r="AD335">
        <v>0</v>
      </c>
      <c r="AE335">
        <v>-100</v>
      </c>
      <c r="AF335">
        <v>0</v>
      </c>
      <c r="AG335">
        <v>100</v>
      </c>
      <c r="AH335">
        <v>0</v>
      </c>
      <c r="AI335">
        <v>0</v>
      </c>
      <c r="AJ335">
        <v>0</v>
      </c>
      <c r="AK335">
        <v>0</v>
      </c>
      <c r="AL335">
        <v>0</v>
      </c>
      <c r="AM335">
        <v>0</v>
      </c>
      <c r="AN335">
        <v>0</v>
      </c>
      <c r="AO335">
        <v>0</v>
      </c>
      <c r="AP335">
        <v>0</v>
      </c>
      <c r="AQ335">
        <v>0</v>
      </c>
      <c r="AR335">
        <v>0</v>
      </c>
      <c r="AS335">
        <v>0</v>
      </c>
      <c r="AT335">
        <v>0</v>
      </c>
      <c r="AU335" t="b">
        <v>0</v>
      </c>
      <c r="AV335" t="b">
        <v>0</v>
      </c>
      <c r="AW335" t="b">
        <v>0</v>
      </c>
      <c r="AX335">
        <v>0</v>
      </c>
      <c r="AY335">
        <v>0</v>
      </c>
      <c r="AZ335">
        <v>0</v>
      </c>
      <c r="BA335">
        <v>0</v>
      </c>
      <c r="BB335">
        <v>0</v>
      </c>
      <c r="BC335">
        <v>0</v>
      </c>
      <c r="BD335">
        <v>0</v>
      </c>
      <c r="BE335">
        <v>0</v>
      </c>
      <c r="BF335">
        <v>0</v>
      </c>
      <c r="BG335">
        <v>0</v>
      </c>
      <c r="BH335">
        <v>0</v>
      </c>
      <c r="BI335">
        <v>0</v>
      </c>
      <c r="BJ335">
        <v>0</v>
      </c>
      <c r="BK335">
        <v>0</v>
      </c>
      <c r="BL335">
        <v>1</v>
      </c>
      <c r="BM335">
        <v>0</v>
      </c>
      <c r="BN335">
        <v>1</v>
      </c>
      <c r="BO335">
        <v>0</v>
      </c>
      <c r="BP335">
        <v>1</v>
      </c>
      <c r="BQ335">
        <v>0</v>
      </c>
      <c r="BR335">
        <v>0</v>
      </c>
      <c r="BS335">
        <v>0</v>
      </c>
      <c r="BT335">
        <v>0</v>
      </c>
      <c r="BU335">
        <v>0</v>
      </c>
      <c r="BV335">
        <v>0</v>
      </c>
      <c r="BW335">
        <v>0</v>
      </c>
      <c r="BX335">
        <v>0</v>
      </c>
      <c r="BY335">
        <v>0</v>
      </c>
      <c r="BZ335">
        <v>1</v>
      </c>
    </row>
    <row r="336" spans="1:78" x14ac:dyDescent="0.2">
      <c r="A336">
        <v>5</v>
      </c>
      <c r="B336">
        <v>954</v>
      </c>
      <c r="C336" t="s">
        <v>55</v>
      </c>
      <c r="D336">
        <v>7</v>
      </c>
      <c r="E336">
        <v>150</v>
      </c>
      <c r="F336">
        <v>3</v>
      </c>
      <c r="G336">
        <v>4</v>
      </c>
      <c r="H336" s="2">
        <v>2.06</v>
      </c>
      <c r="I336" s="1"/>
      <c r="J336">
        <v>1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1</v>
      </c>
      <c r="R336">
        <v>0</v>
      </c>
      <c r="S336">
        <v>0</v>
      </c>
      <c r="T336">
        <v>0</v>
      </c>
      <c r="U336">
        <v>0</v>
      </c>
      <c r="V336">
        <v>1</v>
      </c>
      <c r="W336">
        <v>0</v>
      </c>
      <c r="X336">
        <v>1</v>
      </c>
      <c r="Y336">
        <v>0</v>
      </c>
      <c r="Z336">
        <v>0</v>
      </c>
      <c r="AA336">
        <v>321</v>
      </c>
      <c r="AB336">
        <v>19</v>
      </c>
      <c r="AC336">
        <v>150</v>
      </c>
      <c r="AD336">
        <v>0</v>
      </c>
      <c r="AE336">
        <v>131</v>
      </c>
      <c r="AF336">
        <v>0</v>
      </c>
      <c r="AG336">
        <v>131</v>
      </c>
      <c r="AH336">
        <v>0</v>
      </c>
      <c r="AI336">
        <v>0</v>
      </c>
      <c r="AJ336">
        <v>0</v>
      </c>
      <c r="AK336">
        <v>0</v>
      </c>
      <c r="AL336">
        <v>0</v>
      </c>
      <c r="AM336">
        <v>0</v>
      </c>
      <c r="AN336">
        <v>1</v>
      </c>
      <c r="AO336">
        <v>0</v>
      </c>
      <c r="AP336">
        <v>1</v>
      </c>
      <c r="AQ336">
        <v>0</v>
      </c>
      <c r="AR336">
        <v>1</v>
      </c>
      <c r="AS336">
        <v>0</v>
      </c>
      <c r="AT336">
        <v>0</v>
      </c>
      <c r="AU336" t="b">
        <v>0</v>
      </c>
      <c r="AV336" t="b">
        <v>0</v>
      </c>
      <c r="AW336" t="b">
        <v>0</v>
      </c>
      <c r="AX336">
        <v>0</v>
      </c>
      <c r="AY336">
        <v>0</v>
      </c>
      <c r="AZ336">
        <v>0</v>
      </c>
      <c r="BA336">
        <v>0</v>
      </c>
      <c r="BB336">
        <v>0</v>
      </c>
      <c r="BC336">
        <v>0</v>
      </c>
      <c r="BD336">
        <v>0</v>
      </c>
      <c r="BE336">
        <v>0</v>
      </c>
      <c r="BF336">
        <v>0</v>
      </c>
      <c r="BG336">
        <v>0</v>
      </c>
      <c r="BH336">
        <v>0</v>
      </c>
      <c r="BI336">
        <v>0</v>
      </c>
      <c r="BJ336">
        <v>0</v>
      </c>
      <c r="BK336">
        <v>0</v>
      </c>
      <c r="BL336">
        <v>1</v>
      </c>
      <c r="BM336">
        <v>0</v>
      </c>
      <c r="BN336">
        <v>1</v>
      </c>
      <c r="BO336">
        <v>0</v>
      </c>
      <c r="BP336">
        <v>1</v>
      </c>
      <c r="BQ336">
        <v>0</v>
      </c>
      <c r="BR336">
        <v>0</v>
      </c>
      <c r="BS336">
        <v>0</v>
      </c>
      <c r="BT336">
        <v>0</v>
      </c>
      <c r="BU336">
        <v>0</v>
      </c>
      <c r="BV336">
        <v>0</v>
      </c>
      <c r="BW336">
        <v>0</v>
      </c>
      <c r="BX336">
        <v>0</v>
      </c>
      <c r="BY336">
        <v>0</v>
      </c>
      <c r="BZ336">
        <v>1</v>
      </c>
    </row>
    <row r="337" spans="1:78" x14ac:dyDescent="0.2">
      <c r="A337">
        <v>5</v>
      </c>
      <c r="B337">
        <v>954</v>
      </c>
      <c r="C337" t="s">
        <v>55</v>
      </c>
      <c r="D337">
        <v>8</v>
      </c>
      <c r="E337">
        <v>150</v>
      </c>
      <c r="F337">
        <v>3</v>
      </c>
      <c r="G337">
        <v>4</v>
      </c>
      <c r="H337" s="2">
        <v>2.06</v>
      </c>
      <c r="I337" s="1"/>
      <c r="J337">
        <v>1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1</v>
      </c>
      <c r="S337">
        <v>0</v>
      </c>
      <c r="T337">
        <v>0</v>
      </c>
      <c r="U337">
        <v>0</v>
      </c>
      <c r="V337">
        <v>1</v>
      </c>
      <c r="W337">
        <v>0</v>
      </c>
      <c r="X337">
        <v>1</v>
      </c>
      <c r="Y337">
        <v>0</v>
      </c>
      <c r="Z337">
        <v>0</v>
      </c>
      <c r="AA337">
        <v>414</v>
      </c>
      <c r="AB337">
        <v>321</v>
      </c>
      <c r="AC337">
        <v>150</v>
      </c>
      <c r="AD337">
        <v>0</v>
      </c>
      <c r="AE337">
        <v>-171</v>
      </c>
      <c r="AF337">
        <v>0</v>
      </c>
      <c r="AG337">
        <v>171</v>
      </c>
      <c r="AH337">
        <v>0</v>
      </c>
      <c r="AI337">
        <v>0</v>
      </c>
      <c r="AJ337">
        <v>0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  <c r="AS337">
        <v>0</v>
      </c>
      <c r="AT337">
        <v>0</v>
      </c>
      <c r="AU337" t="b">
        <v>0</v>
      </c>
      <c r="AV337" t="b">
        <v>0</v>
      </c>
      <c r="AW337" t="b">
        <v>0</v>
      </c>
      <c r="AX337">
        <v>0</v>
      </c>
      <c r="AY337">
        <v>0</v>
      </c>
      <c r="AZ337">
        <v>0</v>
      </c>
      <c r="BA337">
        <v>0</v>
      </c>
      <c r="BB337">
        <v>0</v>
      </c>
      <c r="BC337">
        <v>0</v>
      </c>
      <c r="BD337">
        <v>0</v>
      </c>
      <c r="BE337">
        <v>0</v>
      </c>
      <c r="BF337">
        <v>0</v>
      </c>
      <c r="BG337">
        <v>0</v>
      </c>
      <c r="BH337">
        <v>0</v>
      </c>
      <c r="BI337">
        <v>0</v>
      </c>
      <c r="BJ337">
        <v>0</v>
      </c>
      <c r="BK337">
        <v>0</v>
      </c>
      <c r="BL337">
        <v>1</v>
      </c>
      <c r="BM337">
        <v>0</v>
      </c>
      <c r="BN337">
        <v>1</v>
      </c>
      <c r="BO337">
        <v>0</v>
      </c>
      <c r="BP337">
        <v>1</v>
      </c>
      <c r="BQ337">
        <v>0</v>
      </c>
      <c r="BR337">
        <v>0</v>
      </c>
      <c r="BS337">
        <v>0</v>
      </c>
      <c r="BT337">
        <v>0</v>
      </c>
      <c r="BU337">
        <v>0</v>
      </c>
      <c r="BV337">
        <v>0</v>
      </c>
      <c r="BW337">
        <v>0</v>
      </c>
      <c r="BX337">
        <v>0</v>
      </c>
      <c r="BY337">
        <v>0</v>
      </c>
      <c r="BZ337">
        <v>1</v>
      </c>
    </row>
    <row r="338" spans="1:78" x14ac:dyDescent="0.2">
      <c r="A338">
        <v>5</v>
      </c>
      <c r="B338">
        <v>955</v>
      </c>
      <c r="C338" t="s">
        <v>56</v>
      </c>
      <c r="D338">
        <v>2</v>
      </c>
      <c r="E338">
        <v>250</v>
      </c>
      <c r="F338">
        <v>2</v>
      </c>
      <c r="G338">
        <v>6</v>
      </c>
      <c r="H338" s="2">
        <v>1.1200000000000001</v>
      </c>
      <c r="I338" s="1"/>
      <c r="J338">
        <v>0</v>
      </c>
      <c r="K338">
        <v>0</v>
      </c>
      <c r="L338">
        <v>1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1</v>
      </c>
      <c r="T338">
        <v>1</v>
      </c>
      <c r="U338">
        <v>0</v>
      </c>
      <c r="V338">
        <v>1</v>
      </c>
      <c r="W338">
        <v>0</v>
      </c>
      <c r="X338">
        <v>1</v>
      </c>
      <c r="Y338">
        <v>0</v>
      </c>
      <c r="Z338">
        <v>0</v>
      </c>
      <c r="AA338">
        <v>152</v>
      </c>
      <c r="AB338">
        <v>423</v>
      </c>
      <c r="AC338">
        <v>100</v>
      </c>
      <c r="AD338">
        <v>150</v>
      </c>
      <c r="AE338">
        <v>-173</v>
      </c>
      <c r="AF338">
        <v>150</v>
      </c>
      <c r="AG338">
        <v>173</v>
      </c>
      <c r="AH338">
        <v>0</v>
      </c>
      <c r="AI338">
        <v>1</v>
      </c>
      <c r="AJ338">
        <v>0</v>
      </c>
      <c r="AK338">
        <v>1</v>
      </c>
      <c r="AL338">
        <v>0</v>
      </c>
      <c r="AM338">
        <v>0</v>
      </c>
      <c r="AN338">
        <v>0</v>
      </c>
      <c r="AO338">
        <v>0</v>
      </c>
      <c r="AP338">
        <v>0</v>
      </c>
      <c r="AQ338">
        <v>0</v>
      </c>
      <c r="AR338">
        <v>0</v>
      </c>
      <c r="AS338">
        <v>0</v>
      </c>
      <c r="AT338">
        <v>0</v>
      </c>
      <c r="AU338" t="b">
        <v>0</v>
      </c>
      <c r="AV338" t="b">
        <v>1</v>
      </c>
      <c r="AW338" t="b">
        <v>1</v>
      </c>
      <c r="AX338">
        <v>1</v>
      </c>
      <c r="AY338">
        <v>0</v>
      </c>
      <c r="AZ338">
        <v>1</v>
      </c>
      <c r="BA338">
        <v>0</v>
      </c>
      <c r="BB338">
        <v>1</v>
      </c>
      <c r="BC338">
        <v>0</v>
      </c>
      <c r="BD338">
        <v>0</v>
      </c>
      <c r="BE338">
        <v>0</v>
      </c>
      <c r="BF338">
        <v>0</v>
      </c>
      <c r="BG338">
        <v>0</v>
      </c>
      <c r="BH338">
        <v>0</v>
      </c>
      <c r="BI338">
        <v>0</v>
      </c>
      <c r="BJ338">
        <v>0</v>
      </c>
      <c r="BK338">
        <v>0</v>
      </c>
      <c r="BL338">
        <v>0</v>
      </c>
      <c r="BM338">
        <v>0</v>
      </c>
      <c r="BN338">
        <v>0</v>
      </c>
      <c r="BO338">
        <v>0</v>
      </c>
      <c r="BP338">
        <v>0</v>
      </c>
      <c r="BQ338">
        <v>0</v>
      </c>
      <c r="BR338">
        <v>0</v>
      </c>
      <c r="BS338">
        <v>1</v>
      </c>
      <c r="BT338">
        <v>0</v>
      </c>
      <c r="BU338">
        <v>1</v>
      </c>
      <c r="BV338">
        <v>0</v>
      </c>
      <c r="BW338">
        <v>1</v>
      </c>
      <c r="BX338">
        <v>0</v>
      </c>
      <c r="BY338">
        <v>0</v>
      </c>
      <c r="BZ338">
        <v>1</v>
      </c>
    </row>
    <row r="339" spans="1:78" x14ac:dyDescent="0.2">
      <c r="A339">
        <v>5</v>
      </c>
      <c r="B339">
        <v>955</v>
      </c>
      <c r="C339" t="s">
        <v>56</v>
      </c>
      <c r="D339">
        <v>3</v>
      </c>
      <c r="E339">
        <v>150</v>
      </c>
      <c r="F339">
        <v>2</v>
      </c>
      <c r="G339">
        <v>6</v>
      </c>
      <c r="H339" s="2">
        <v>1.1200000000000001</v>
      </c>
      <c r="I339" s="1"/>
      <c r="J339">
        <v>0</v>
      </c>
      <c r="K339">
        <v>0</v>
      </c>
      <c r="L339">
        <v>0</v>
      </c>
      <c r="M339">
        <v>1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1</v>
      </c>
      <c r="T339">
        <v>1</v>
      </c>
      <c r="U339">
        <v>0</v>
      </c>
      <c r="V339">
        <v>1</v>
      </c>
      <c r="W339">
        <v>0</v>
      </c>
      <c r="X339">
        <v>1</v>
      </c>
      <c r="Y339">
        <v>0</v>
      </c>
      <c r="Z339">
        <v>0</v>
      </c>
      <c r="AA339">
        <v>9</v>
      </c>
      <c r="AB339">
        <v>152</v>
      </c>
      <c r="AC339">
        <v>250</v>
      </c>
      <c r="AD339">
        <v>-100</v>
      </c>
      <c r="AE339">
        <v>-2</v>
      </c>
      <c r="AF339">
        <v>100</v>
      </c>
      <c r="AG339">
        <v>2</v>
      </c>
      <c r="AH339">
        <v>0</v>
      </c>
      <c r="AI339">
        <v>1</v>
      </c>
      <c r="AJ339">
        <v>0</v>
      </c>
      <c r="AK339">
        <v>1</v>
      </c>
      <c r="AL339">
        <v>0</v>
      </c>
      <c r="AM339">
        <v>0</v>
      </c>
      <c r="AN339">
        <v>1</v>
      </c>
      <c r="AO339">
        <v>0</v>
      </c>
      <c r="AP339">
        <v>1</v>
      </c>
      <c r="AQ339">
        <v>0</v>
      </c>
      <c r="AR339">
        <v>1</v>
      </c>
      <c r="AS339">
        <v>0</v>
      </c>
      <c r="AT339">
        <v>0</v>
      </c>
      <c r="AU339" t="b">
        <v>1</v>
      </c>
      <c r="AV339" t="b">
        <v>0</v>
      </c>
      <c r="AW339" t="b">
        <v>1</v>
      </c>
      <c r="AX339">
        <v>1</v>
      </c>
      <c r="AY339">
        <v>0</v>
      </c>
      <c r="AZ339">
        <v>1</v>
      </c>
      <c r="BA339">
        <v>0</v>
      </c>
      <c r="BB339">
        <v>1</v>
      </c>
      <c r="BC339">
        <v>0</v>
      </c>
      <c r="BD339">
        <v>0</v>
      </c>
      <c r="BE339">
        <v>0</v>
      </c>
      <c r="BF339">
        <v>0</v>
      </c>
      <c r="BG339">
        <v>0</v>
      </c>
      <c r="BH339">
        <v>0</v>
      </c>
      <c r="BI339">
        <v>0</v>
      </c>
      <c r="BJ339">
        <v>0</v>
      </c>
      <c r="BK339">
        <v>0</v>
      </c>
      <c r="BL339">
        <v>0</v>
      </c>
      <c r="BM339">
        <v>0</v>
      </c>
      <c r="BN339">
        <v>0</v>
      </c>
      <c r="BO339">
        <v>0</v>
      </c>
      <c r="BP339">
        <v>0</v>
      </c>
      <c r="BQ339">
        <v>0</v>
      </c>
      <c r="BR339">
        <v>0</v>
      </c>
      <c r="BS339">
        <v>1</v>
      </c>
      <c r="BT339">
        <v>0</v>
      </c>
      <c r="BU339">
        <v>1</v>
      </c>
      <c r="BV339">
        <v>0</v>
      </c>
      <c r="BW339">
        <v>1</v>
      </c>
      <c r="BX339">
        <v>0</v>
      </c>
      <c r="BY339">
        <v>0</v>
      </c>
      <c r="BZ339">
        <v>1</v>
      </c>
    </row>
    <row r="340" spans="1:78" x14ac:dyDescent="0.2">
      <c r="A340">
        <v>5</v>
      </c>
      <c r="B340">
        <v>955</v>
      </c>
      <c r="C340" t="s">
        <v>56</v>
      </c>
      <c r="D340">
        <v>4</v>
      </c>
      <c r="E340">
        <v>100</v>
      </c>
      <c r="F340">
        <v>2</v>
      </c>
      <c r="G340">
        <v>6</v>
      </c>
      <c r="H340" s="2">
        <v>1.1200000000000001</v>
      </c>
      <c r="I340" s="1"/>
      <c r="J340">
        <v>0</v>
      </c>
      <c r="K340">
        <v>0</v>
      </c>
      <c r="L340">
        <v>0</v>
      </c>
      <c r="M340">
        <v>0</v>
      </c>
      <c r="N340">
        <v>1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1</v>
      </c>
      <c r="W340">
        <v>0</v>
      </c>
      <c r="X340">
        <v>1</v>
      </c>
      <c r="Y340">
        <v>0</v>
      </c>
      <c r="Z340">
        <v>0</v>
      </c>
      <c r="AA340">
        <v>269</v>
      </c>
      <c r="AB340">
        <v>9</v>
      </c>
      <c r="AC340">
        <v>150</v>
      </c>
      <c r="AD340">
        <v>-50</v>
      </c>
      <c r="AE340">
        <v>91</v>
      </c>
      <c r="AF340">
        <v>50</v>
      </c>
      <c r="AG340">
        <v>91</v>
      </c>
      <c r="AH340">
        <v>0</v>
      </c>
      <c r="AI340">
        <v>0</v>
      </c>
      <c r="AJ340">
        <v>0</v>
      </c>
      <c r="AK340">
        <v>0</v>
      </c>
      <c r="AL340">
        <v>0</v>
      </c>
      <c r="AM340">
        <v>0</v>
      </c>
      <c r="AN340">
        <v>1</v>
      </c>
      <c r="AO340">
        <v>0</v>
      </c>
      <c r="AP340">
        <v>1</v>
      </c>
      <c r="AQ340">
        <v>0</v>
      </c>
      <c r="AR340">
        <v>1</v>
      </c>
      <c r="AS340">
        <v>0</v>
      </c>
      <c r="AT340">
        <v>0</v>
      </c>
      <c r="AU340" t="b">
        <v>1</v>
      </c>
      <c r="AV340" t="b">
        <v>0</v>
      </c>
      <c r="AW340" t="b">
        <v>1</v>
      </c>
      <c r="AX340">
        <v>1</v>
      </c>
      <c r="AY340">
        <v>0</v>
      </c>
      <c r="AZ340">
        <v>1</v>
      </c>
      <c r="BA340">
        <v>0</v>
      </c>
      <c r="BB340">
        <v>1</v>
      </c>
      <c r="BC340">
        <v>0</v>
      </c>
      <c r="BD340">
        <v>0</v>
      </c>
      <c r="BE340">
        <v>0</v>
      </c>
      <c r="BF340">
        <v>0</v>
      </c>
      <c r="BG340">
        <v>0</v>
      </c>
      <c r="BH340">
        <v>0</v>
      </c>
      <c r="BI340">
        <v>0</v>
      </c>
      <c r="BJ340">
        <v>0</v>
      </c>
      <c r="BK340">
        <v>0</v>
      </c>
      <c r="BL340">
        <v>0</v>
      </c>
      <c r="BM340">
        <v>0</v>
      </c>
      <c r="BN340">
        <v>0</v>
      </c>
      <c r="BO340">
        <v>0</v>
      </c>
      <c r="BP340">
        <v>0</v>
      </c>
      <c r="BQ340">
        <v>0</v>
      </c>
      <c r="BR340">
        <v>0</v>
      </c>
      <c r="BS340">
        <v>1</v>
      </c>
      <c r="BT340">
        <v>0</v>
      </c>
      <c r="BU340">
        <v>1</v>
      </c>
      <c r="BV340">
        <v>0</v>
      </c>
      <c r="BW340">
        <v>1</v>
      </c>
      <c r="BX340">
        <v>0</v>
      </c>
      <c r="BY340">
        <v>0</v>
      </c>
      <c r="BZ340">
        <v>1</v>
      </c>
    </row>
    <row r="341" spans="1:78" x14ac:dyDescent="0.2">
      <c r="A341">
        <v>5</v>
      </c>
      <c r="B341">
        <v>955</v>
      </c>
      <c r="C341" t="s">
        <v>56</v>
      </c>
      <c r="D341">
        <v>5</v>
      </c>
      <c r="E341">
        <v>150</v>
      </c>
      <c r="F341">
        <v>2</v>
      </c>
      <c r="G341">
        <v>6</v>
      </c>
      <c r="H341" s="2">
        <v>1.1200000000000001</v>
      </c>
      <c r="I341" s="1"/>
      <c r="J341">
        <v>0</v>
      </c>
      <c r="K341">
        <v>0</v>
      </c>
      <c r="L341">
        <v>0</v>
      </c>
      <c r="M341">
        <v>0</v>
      </c>
      <c r="N341">
        <v>0</v>
      </c>
      <c r="O341">
        <v>1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1</v>
      </c>
      <c r="W341">
        <v>0</v>
      </c>
      <c r="X341">
        <v>1</v>
      </c>
      <c r="Y341">
        <v>0</v>
      </c>
      <c r="Z341">
        <v>0</v>
      </c>
      <c r="AA341">
        <v>250</v>
      </c>
      <c r="AB341">
        <v>269</v>
      </c>
      <c r="AC341">
        <v>100</v>
      </c>
      <c r="AD341">
        <v>50</v>
      </c>
      <c r="AE341">
        <v>-119</v>
      </c>
      <c r="AF341">
        <v>50</v>
      </c>
      <c r="AG341">
        <v>119</v>
      </c>
      <c r="AH341">
        <v>0</v>
      </c>
      <c r="AI341">
        <v>0</v>
      </c>
      <c r="AJ341">
        <v>0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  <c r="AS341">
        <v>0</v>
      </c>
      <c r="AT341">
        <v>0</v>
      </c>
      <c r="AU341" t="b">
        <v>0</v>
      </c>
      <c r="AV341" t="b">
        <v>1</v>
      </c>
      <c r="AW341" t="b">
        <v>1</v>
      </c>
      <c r="AX341">
        <v>1</v>
      </c>
      <c r="AY341">
        <v>0</v>
      </c>
      <c r="AZ341">
        <v>1</v>
      </c>
      <c r="BA341">
        <v>0</v>
      </c>
      <c r="BB341">
        <v>1</v>
      </c>
      <c r="BC341">
        <v>0</v>
      </c>
      <c r="BD341">
        <v>0</v>
      </c>
      <c r="BE341">
        <v>0</v>
      </c>
      <c r="BF341">
        <v>0</v>
      </c>
      <c r="BG341">
        <v>0</v>
      </c>
      <c r="BH341">
        <v>0</v>
      </c>
      <c r="BI341">
        <v>0</v>
      </c>
      <c r="BJ341">
        <v>0</v>
      </c>
      <c r="BK341">
        <v>0</v>
      </c>
      <c r="BL341">
        <v>0</v>
      </c>
      <c r="BM341">
        <v>0</v>
      </c>
      <c r="BN341">
        <v>0</v>
      </c>
      <c r="BO341">
        <v>0</v>
      </c>
      <c r="BP341">
        <v>0</v>
      </c>
      <c r="BQ341">
        <v>0</v>
      </c>
      <c r="BR341">
        <v>0</v>
      </c>
      <c r="BS341">
        <v>1</v>
      </c>
      <c r="BT341">
        <v>0</v>
      </c>
      <c r="BU341">
        <v>1</v>
      </c>
      <c r="BV341">
        <v>0</v>
      </c>
      <c r="BW341">
        <v>1</v>
      </c>
      <c r="BX341">
        <v>0</v>
      </c>
      <c r="BY341">
        <v>0</v>
      </c>
      <c r="BZ341">
        <v>1</v>
      </c>
    </row>
    <row r="342" spans="1:78" x14ac:dyDescent="0.2">
      <c r="A342">
        <v>5</v>
      </c>
      <c r="B342">
        <v>955</v>
      </c>
      <c r="C342" t="s">
        <v>56</v>
      </c>
      <c r="D342">
        <v>6</v>
      </c>
      <c r="E342">
        <v>130</v>
      </c>
      <c r="F342">
        <v>2</v>
      </c>
      <c r="G342">
        <v>6</v>
      </c>
      <c r="H342" s="2">
        <v>1.1200000000000001</v>
      </c>
      <c r="I342" s="1"/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1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1</v>
      </c>
      <c r="W342">
        <v>0</v>
      </c>
      <c r="X342">
        <v>1</v>
      </c>
      <c r="Y342">
        <v>0</v>
      </c>
      <c r="Z342">
        <v>0</v>
      </c>
      <c r="AA342">
        <v>19</v>
      </c>
      <c r="AB342">
        <v>250</v>
      </c>
      <c r="AC342">
        <v>150</v>
      </c>
      <c r="AD342">
        <v>-20</v>
      </c>
      <c r="AE342">
        <v>-120</v>
      </c>
      <c r="AF342">
        <v>20</v>
      </c>
      <c r="AG342">
        <v>120</v>
      </c>
      <c r="AH342">
        <v>0</v>
      </c>
      <c r="AI342">
        <v>0</v>
      </c>
      <c r="AJ342">
        <v>0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0</v>
      </c>
      <c r="AQ342">
        <v>0</v>
      </c>
      <c r="AR342">
        <v>0</v>
      </c>
      <c r="AS342">
        <v>0</v>
      </c>
      <c r="AT342">
        <v>0</v>
      </c>
      <c r="AU342" t="b">
        <v>0</v>
      </c>
      <c r="AV342" t="b">
        <v>0</v>
      </c>
      <c r="AW342" t="b">
        <v>0</v>
      </c>
      <c r="AX342">
        <v>0</v>
      </c>
      <c r="AY342">
        <v>0</v>
      </c>
      <c r="AZ342">
        <v>0</v>
      </c>
      <c r="BA342">
        <v>0</v>
      </c>
      <c r="BB342">
        <v>0</v>
      </c>
      <c r="BC342">
        <v>0</v>
      </c>
      <c r="BD342">
        <v>0</v>
      </c>
      <c r="BE342">
        <v>0</v>
      </c>
      <c r="BF342">
        <v>0</v>
      </c>
      <c r="BG342">
        <v>0</v>
      </c>
      <c r="BH342">
        <v>0</v>
      </c>
      <c r="BI342">
        <v>0</v>
      </c>
      <c r="BJ342">
        <v>0</v>
      </c>
      <c r="BK342">
        <v>0</v>
      </c>
      <c r="BL342">
        <v>0</v>
      </c>
      <c r="BM342">
        <v>0</v>
      </c>
      <c r="BN342">
        <v>0</v>
      </c>
      <c r="BO342">
        <v>0</v>
      </c>
      <c r="BP342">
        <v>0</v>
      </c>
      <c r="BQ342">
        <v>0</v>
      </c>
      <c r="BR342">
        <v>0</v>
      </c>
      <c r="BS342">
        <v>1</v>
      </c>
      <c r="BT342">
        <v>0</v>
      </c>
      <c r="BU342">
        <v>1</v>
      </c>
      <c r="BV342">
        <v>0</v>
      </c>
      <c r="BW342">
        <v>1</v>
      </c>
      <c r="BX342">
        <v>0</v>
      </c>
      <c r="BY342">
        <v>0</v>
      </c>
      <c r="BZ342">
        <v>1</v>
      </c>
    </row>
    <row r="343" spans="1:78" x14ac:dyDescent="0.2">
      <c r="A343">
        <v>5</v>
      </c>
      <c r="B343">
        <v>955</v>
      </c>
      <c r="C343" t="s">
        <v>56</v>
      </c>
      <c r="D343">
        <v>7</v>
      </c>
      <c r="E343">
        <v>100</v>
      </c>
      <c r="F343">
        <v>2</v>
      </c>
      <c r="G343">
        <v>6</v>
      </c>
      <c r="H343" s="2">
        <v>1.1200000000000001</v>
      </c>
      <c r="I343" s="1"/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1</v>
      </c>
      <c r="R343">
        <v>0</v>
      </c>
      <c r="S343">
        <v>0</v>
      </c>
      <c r="T343">
        <v>0</v>
      </c>
      <c r="U343">
        <v>0</v>
      </c>
      <c r="V343">
        <v>1</v>
      </c>
      <c r="W343">
        <v>0</v>
      </c>
      <c r="X343">
        <v>1</v>
      </c>
      <c r="Y343">
        <v>0</v>
      </c>
      <c r="Z343">
        <v>0</v>
      </c>
      <c r="AA343">
        <v>321</v>
      </c>
      <c r="AB343">
        <v>19</v>
      </c>
      <c r="AC343">
        <v>130</v>
      </c>
      <c r="AD343">
        <v>-30</v>
      </c>
      <c r="AE343">
        <v>81</v>
      </c>
      <c r="AF343">
        <v>30</v>
      </c>
      <c r="AG343">
        <v>81</v>
      </c>
      <c r="AH343">
        <v>0</v>
      </c>
      <c r="AI343">
        <v>0</v>
      </c>
      <c r="AJ343">
        <v>0</v>
      </c>
      <c r="AK343">
        <v>0</v>
      </c>
      <c r="AL343">
        <v>0</v>
      </c>
      <c r="AM343">
        <v>0</v>
      </c>
      <c r="AN343">
        <v>1</v>
      </c>
      <c r="AO343">
        <v>0</v>
      </c>
      <c r="AP343">
        <v>1</v>
      </c>
      <c r="AQ343">
        <v>0</v>
      </c>
      <c r="AR343">
        <v>1</v>
      </c>
      <c r="AS343">
        <v>0</v>
      </c>
      <c r="AT343">
        <v>0</v>
      </c>
      <c r="AU343" t="b">
        <v>1</v>
      </c>
      <c r="AV343" t="b">
        <v>0</v>
      </c>
      <c r="AW343" t="b">
        <v>1</v>
      </c>
      <c r="AX343">
        <v>1</v>
      </c>
      <c r="AY343">
        <v>0</v>
      </c>
      <c r="AZ343">
        <v>1</v>
      </c>
      <c r="BA343">
        <v>0</v>
      </c>
      <c r="BB343">
        <v>1</v>
      </c>
      <c r="BC343">
        <v>0</v>
      </c>
      <c r="BD343">
        <v>0</v>
      </c>
      <c r="BE343">
        <v>0</v>
      </c>
      <c r="BF343">
        <v>0</v>
      </c>
      <c r="BG343">
        <v>0</v>
      </c>
      <c r="BH343">
        <v>0</v>
      </c>
      <c r="BI343">
        <v>0</v>
      </c>
      <c r="BJ343">
        <v>0</v>
      </c>
      <c r="BK343">
        <v>0</v>
      </c>
      <c r="BL343">
        <v>0</v>
      </c>
      <c r="BM343">
        <v>0</v>
      </c>
      <c r="BN343">
        <v>0</v>
      </c>
      <c r="BO343">
        <v>0</v>
      </c>
      <c r="BP343">
        <v>0</v>
      </c>
      <c r="BQ343">
        <v>0</v>
      </c>
      <c r="BR343">
        <v>0</v>
      </c>
      <c r="BS343">
        <v>1</v>
      </c>
      <c r="BT343">
        <v>0</v>
      </c>
      <c r="BU343">
        <v>1</v>
      </c>
      <c r="BV343">
        <v>0</v>
      </c>
      <c r="BW343">
        <v>1</v>
      </c>
      <c r="BX343">
        <v>0</v>
      </c>
      <c r="BY343">
        <v>0</v>
      </c>
      <c r="BZ343">
        <v>1</v>
      </c>
    </row>
    <row r="344" spans="1:78" x14ac:dyDescent="0.2">
      <c r="A344">
        <v>5</v>
      </c>
      <c r="B344">
        <v>955</v>
      </c>
      <c r="C344" t="s">
        <v>56</v>
      </c>
      <c r="D344">
        <v>8</v>
      </c>
      <c r="E344">
        <v>150</v>
      </c>
      <c r="F344">
        <v>2</v>
      </c>
      <c r="G344">
        <v>6</v>
      </c>
      <c r="H344" s="2">
        <v>1.1200000000000001</v>
      </c>
      <c r="I344" s="1"/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1</v>
      </c>
      <c r="S344">
        <v>0</v>
      </c>
      <c r="T344">
        <v>0</v>
      </c>
      <c r="U344">
        <v>0</v>
      </c>
      <c r="V344">
        <v>1</v>
      </c>
      <c r="W344">
        <v>0</v>
      </c>
      <c r="X344">
        <v>1</v>
      </c>
      <c r="Y344">
        <v>0</v>
      </c>
      <c r="Z344">
        <v>0</v>
      </c>
      <c r="AA344">
        <v>414</v>
      </c>
      <c r="AB344">
        <v>321</v>
      </c>
      <c r="AC344">
        <v>100</v>
      </c>
      <c r="AD344">
        <v>50</v>
      </c>
      <c r="AE344">
        <v>-171</v>
      </c>
      <c r="AF344">
        <v>50</v>
      </c>
      <c r="AG344">
        <v>171</v>
      </c>
      <c r="AH344">
        <v>0</v>
      </c>
      <c r="AI344">
        <v>0</v>
      </c>
      <c r="AJ344">
        <v>0</v>
      </c>
      <c r="AK344">
        <v>0</v>
      </c>
      <c r="AL344">
        <v>0</v>
      </c>
      <c r="AM344">
        <v>0</v>
      </c>
      <c r="AN344">
        <v>0</v>
      </c>
      <c r="AO344">
        <v>0</v>
      </c>
      <c r="AP344">
        <v>0</v>
      </c>
      <c r="AQ344">
        <v>0</v>
      </c>
      <c r="AR344">
        <v>0</v>
      </c>
      <c r="AS344">
        <v>0</v>
      </c>
      <c r="AT344">
        <v>0</v>
      </c>
      <c r="AU344" t="b">
        <v>0</v>
      </c>
      <c r="AV344" t="b">
        <v>1</v>
      </c>
      <c r="AW344" t="b">
        <v>1</v>
      </c>
      <c r="AX344">
        <v>1</v>
      </c>
      <c r="AY344">
        <v>0</v>
      </c>
      <c r="AZ344">
        <v>1</v>
      </c>
      <c r="BA344">
        <v>0</v>
      </c>
      <c r="BB344">
        <v>1</v>
      </c>
      <c r="BC344">
        <v>0</v>
      </c>
      <c r="BD344">
        <v>0</v>
      </c>
      <c r="BE344">
        <v>0</v>
      </c>
      <c r="BF344">
        <v>0</v>
      </c>
      <c r="BG344">
        <v>0</v>
      </c>
      <c r="BH344">
        <v>0</v>
      </c>
      <c r="BI344">
        <v>0</v>
      </c>
      <c r="BJ344">
        <v>0</v>
      </c>
      <c r="BK344">
        <v>0</v>
      </c>
      <c r="BL344">
        <v>0</v>
      </c>
      <c r="BM344">
        <v>0</v>
      </c>
      <c r="BN344">
        <v>0</v>
      </c>
      <c r="BO344">
        <v>0</v>
      </c>
      <c r="BP344">
        <v>0</v>
      </c>
      <c r="BQ344">
        <v>0</v>
      </c>
      <c r="BR344">
        <v>0</v>
      </c>
      <c r="BS344">
        <v>1</v>
      </c>
      <c r="BT344">
        <v>0</v>
      </c>
      <c r="BU344">
        <v>1</v>
      </c>
      <c r="BV344">
        <v>0</v>
      </c>
      <c r="BW344">
        <v>1</v>
      </c>
      <c r="BX344">
        <v>0</v>
      </c>
      <c r="BY344">
        <v>0</v>
      </c>
      <c r="BZ344">
        <v>1</v>
      </c>
    </row>
    <row r="345" spans="1:78" x14ac:dyDescent="0.2">
      <c r="A345">
        <v>5</v>
      </c>
      <c r="B345">
        <v>956</v>
      </c>
      <c r="C345" t="s">
        <v>57</v>
      </c>
      <c r="D345">
        <v>2</v>
      </c>
      <c r="E345">
        <v>325</v>
      </c>
      <c r="F345">
        <v>2</v>
      </c>
      <c r="G345">
        <v>0</v>
      </c>
      <c r="H345" s="2">
        <v>64</v>
      </c>
      <c r="I345" s="1"/>
      <c r="J345">
        <v>0</v>
      </c>
      <c r="K345">
        <v>0</v>
      </c>
      <c r="L345">
        <v>1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1</v>
      </c>
      <c r="T345">
        <v>1</v>
      </c>
      <c r="U345">
        <v>0</v>
      </c>
      <c r="V345">
        <v>1</v>
      </c>
      <c r="W345">
        <v>0</v>
      </c>
      <c r="X345">
        <v>1</v>
      </c>
      <c r="Y345">
        <v>0</v>
      </c>
      <c r="Z345">
        <v>0</v>
      </c>
      <c r="AA345">
        <v>152</v>
      </c>
      <c r="AB345">
        <v>423</v>
      </c>
      <c r="AC345">
        <v>255</v>
      </c>
      <c r="AD345">
        <v>70</v>
      </c>
      <c r="AE345">
        <v>-98</v>
      </c>
      <c r="AF345">
        <v>70</v>
      </c>
      <c r="AG345">
        <v>98</v>
      </c>
      <c r="AH345">
        <v>0</v>
      </c>
      <c r="AI345">
        <v>1</v>
      </c>
      <c r="AJ345">
        <v>0</v>
      </c>
      <c r="AK345">
        <v>1</v>
      </c>
      <c r="AL345">
        <v>0</v>
      </c>
      <c r="AM345">
        <v>0</v>
      </c>
      <c r="AN345">
        <v>0</v>
      </c>
      <c r="AO345">
        <v>0</v>
      </c>
      <c r="AP345">
        <v>0</v>
      </c>
      <c r="AQ345">
        <v>0</v>
      </c>
      <c r="AR345">
        <v>0</v>
      </c>
      <c r="AS345">
        <v>0</v>
      </c>
      <c r="AT345">
        <v>0</v>
      </c>
      <c r="AU345" t="b">
        <v>0</v>
      </c>
      <c r="AV345" t="b">
        <v>1</v>
      </c>
      <c r="AW345" t="b">
        <v>1</v>
      </c>
      <c r="AX345">
        <v>1</v>
      </c>
      <c r="AY345">
        <v>0</v>
      </c>
      <c r="AZ345">
        <v>1</v>
      </c>
      <c r="BA345">
        <v>0</v>
      </c>
      <c r="BB345">
        <v>1</v>
      </c>
      <c r="BC345">
        <v>0</v>
      </c>
      <c r="BD345">
        <v>0</v>
      </c>
      <c r="BE345">
        <v>0</v>
      </c>
      <c r="BF345">
        <v>0</v>
      </c>
      <c r="BG345">
        <v>0</v>
      </c>
      <c r="BH345">
        <v>0</v>
      </c>
      <c r="BI345">
        <v>0</v>
      </c>
      <c r="BJ345">
        <v>0</v>
      </c>
      <c r="BK345">
        <v>0</v>
      </c>
      <c r="BL345">
        <v>0</v>
      </c>
      <c r="BM345">
        <v>0</v>
      </c>
      <c r="BN345">
        <v>0</v>
      </c>
      <c r="BO345">
        <v>0</v>
      </c>
      <c r="BP345">
        <v>0</v>
      </c>
      <c r="BQ345">
        <v>0</v>
      </c>
      <c r="BR345">
        <v>0</v>
      </c>
      <c r="BS345">
        <v>0</v>
      </c>
      <c r="BT345">
        <v>0</v>
      </c>
      <c r="BU345">
        <v>0</v>
      </c>
      <c r="BV345">
        <v>0</v>
      </c>
      <c r="BW345">
        <v>0</v>
      </c>
      <c r="BX345">
        <v>0</v>
      </c>
      <c r="BY345">
        <v>0</v>
      </c>
      <c r="BZ345">
        <v>1</v>
      </c>
    </row>
    <row r="346" spans="1:78" x14ac:dyDescent="0.2">
      <c r="A346">
        <v>5</v>
      </c>
      <c r="B346">
        <v>956</v>
      </c>
      <c r="C346" t="s">
        <v>57</v>
      </c>
      <c r="D346">
        <v>3</v>
      </c>
      <c r="E346">
        <v>250</v>
      </c>
      <c r="F346">
        <v>2</v>
      </c>
      <c r="G346">
        <v>0</v>
      </c>
      <c r="H346" s="2">
        <v>64</v>
      </c>
      <c r="I346" s="1"/>
      <c r="J346">
        <v>0</v>
      </c>
      <c r="K346">
        <v>0</v>
      </c>
      <c r="L346">
        <v>0</v>
      </c>
      <c r="M346">
        <v>1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1</v>
      </c>
      <c r="T346">
        <v>1</v>
      </c>
      <c r="U346">
        <v>0</v>
      </c>
      <c r="V346">
        <v>1</v>
      </c>
      <c r="W346">
        <v>0</v>
      </c>
      <c r="X346">
        <v>1</v>
      </c>
      <c r="Y346">
        <v>0</v>
      </c>
      <c r="Z346">
        <v>0</v>
      </c>
      <c r="AA346">
        <v>9</v>
      </c>
      <c r="AB346">
        <v>152</v>
      </c>
      <c r="AC346">
        <v>325</v>
      </c>
      <c r="AD346">
        <v>-75</v>
      </c>
      <c r="AE346">
        <v>98</v>
      </c>
      <c r="AF346">
        <v>75</v>
      </c>
      <c r="AG346">
        <v>98</v>
      </c>
      <c r="AH346">
        <v>0</v>
      </c>
      <c r="AI346">
        <v>1</v>
      </c>
      <c r="AJ346">
        <v>0</v>
      </c>
      <c r="AK346">
        <v>1</v>
      </c>
      <c r="AL346">
        <v>0</v>
      </c>
      <c r="AM346">
        <v>0</v>
      </c>
      <c r="AN346">
        <v>1</v>
      </c>
      <c r="AO346">
        <v>0</v>
      </c>
      <c r="AP346">
        <v>1</v>
      </c>
      <c r="AQ346">
        <v>0</v>
      </c>
      <c r="AR346">
        <v>1</v>
      </c>
      <c r="AS346">
        <v>0</v>
      </c>
      <c r="AT346">
        <v>0</v>
      </c>
      <c r="AU346" t="b">
        <v>1</v>
      </c>
      <c r="AV346" t="b">
        <v>0</v>
      </c>
      <c r="AW346" t="b">
        <v>1</v>
      </c>
      <c r="AX346">
        <v>1</v>
      </c>
      <c r="AY346">
        <v>0</v>
      </c>
      <c r="AZ346">
        <v>1</v>
      </c>
      <c r="BA346">
        <v>0</v>
      </c>
      <c r="BB346">
        <v>1</v>
      </c>
      <c r="BC346">
        <v>0</v>
      </c>
      <c r="BD346">
        <v>0</v>
      </c>
      <c r="BE346">
        <v>0</v>
      </c>
      <c r="BF346">
        <v>0</v>
      </c>
      <c r="BG346">
        <v>0</v>
      </c>
      <c r="BH346">
        <v>0</v>
      </c>
      <c r="BI346">
        <v>0</v>
      </c>
      <c r="BJ346">
        <v>0</v>
      </c>
      <c r="BK346">
        <v>0</v>
      </c>
      <c r="BL346">
        <v>0</v>
      </c>
      <c r="BM346">
        <v>0</v>
      </c>
      <c r="BN346">
        <v>0</v>
      </c>
      <c r="BO346">
        <v>0</v>
      </c>
      <c r="BP346">
        <v>0</v>
      </c>
      <c r="BQ346">
        <v>0</v>
      </c>
      <c r="BR346">
        <v>0</v>
      </c>
      <c r="BS346">
        <v>0</v>
      </c>
      <c r="BT346">
        <v>0</v>
      </c>
      <c r="BU346">
        <v>0</v>
      </c>
      <c r="BV346">
        <v>0</v>
      </c>
      <c r="BW346">
        <v>0</v>
      </c>
      <c r="BX346">
        <v>0</v>
      </c>
      <c r="BY346">
        <v>0</v>
      </c>
      <c r="BZ346">
        <v>1</v>
      </c>
    </row>
    <row r="347" spans="1:78" x14ac:dyDescent="0.2">
      <c r="A347">
        <v>5</v>
      </c>
      <c r="B347">
        <v>956</v>
      </c>
      <c r="C347" t="s">
        <v>57</v>
      </c>
      <c r="D347">
        <v>4</v>
      </c>
      <c r="E347">
        <v>200</v>
      </c>
      <c r="F347">
        <v>2</v>
      </c>
      <c r="G347">
        <v>0</v>
      </c>
      <c r="H347" s="2">
        <v>64</v>
      </c>
      <c r="I347" s="1"/>
      <c r="J347">
        <v>0</v>
      </c>
      <c r="K347">
        <v>0</v>
      </c>
      <c r="L347">
        <v>0</v>
      </c>
      <c r="M347">
        <v>0</v>
      </c>
      <c r="N347">
        <v>1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1</v>
      </c>
      <c r="W347">
        <v>0</v>
      </c>
      <c r="X347">
        <v>1</v>
      </c>
      <c r="Y347">
        <v>0</v>
      </c>
      <c r="Z347">
        <v>0</v>
      </c>
      <c r="AA347">
        <v>269</v>
      </c>
      <c r="AB347">
        <v>9</v>
      </c>
      <c r="AC347">
        <v>250</v>
      </c>
      <c r="AD347">
        <v>-50</v>
      </c>
      <c r="AE347">
        <v>191</v>
      </c>
      <c r="AF347">
        <v>50</v>
      </c>
      <c r="AG347">
        <v>191</v>
      </c>
      <c r="AH347">
        <v>0</v>
      </c>
      <c r="AI347">
        <v>0</v>
      </c>
      <c r="AJ347">
        <v>0</v>
      </c>
      <c r="AK347">
        <v>0</v>
      </c>
      <c r="AL347">
        <v>0</v>
      </c>
      <c r="AM347">
        <v>0</v>
      </c>
      <c r="AN347">
        <v>1</v>
      </c>
      <c r="AO347">
        <v>0</v>
      </c>
      <c r="AP347">
        <v>1</v>
      </c>
      <c r="AQ347">
        <v>0</v>
      </c>
      <c r="AR347">
        <v>1</v>
      </c>
      <c r="AS347">
        <v>0</v>
      </c>
      <c r="AT347">
        <v>0</v>
      </c>
      <c r="AU347" t="b">
        <v>1</v>
      </c>
      <c r="AV347" t="b">
        <v>0</v>
      </c>
      <c r="AW347" t="b">
        <v>1</v>
      </c>
      <c r="AX347">
        <v>1</v>
      </c>
      <c r="AY347">
        <v>0</v>
      </c>
      <c r="AZ347">
        <v>1</v>
      </c>
      <c r="BA347">
        <v>0</v>
      </c>
      <c r="BB347">
        <v>1</v>
      </c>
      <c r="BC347">
        <v>0</v>
      </c>
      <c r="BD347">
        <v>0</v>
      </c>
      <c r="BE347">
        <v>0</v>
      </c>
      <c r="BF347">
        <v>0</v>
      </c>
      <c r="BG347">
        <v>0</v>
      </c>
      <c r="BH347">
        <v>0</v>
      </c>
      <c r="BI347">
        <v>0</v>
      </c>
      <c r="BJ347">
        <v>0</v>
      </c>
      <c r="BK347">
        <v>0</v>
      </c>
      <c r="BL347">
        <v>0</v>
      </c>
      <c r="BM347">
        <v>0</v>
      </c>
      <c r="BN347">
        <v>0</v>
      </c>
      <c r="BO347">
        <v>0</v>
      </c>
      <c r="BP347">
        <v>0</v>
      </c>
      <c r="BQ347">
        <v>0</v>
      </c>
      <c r="BR347">
        <v>0</v>
      </c>
      <c r="BS347">
        <v>0</v>
      </c>
      <c r="BT347">
        <v>0</v>
      </c>
      <c r="BU347">
        <v>0</v>
      </c>
      <c r="BV347">
        <v>0</v>
      </c>
      <c r="BW347">
        <v>0</v>
      </c>
      <c r="BX347">
        <v>0</v>
      </c>
      <c r="BY347">
        <v>0</v>
      </c>
      <c r="BZ347">
        <v>1</v>
      </c>
    </row>
    <row r="348" spans="1:78" x14ac:dyDescent="0.2">
      <c r="A348">
        <v>5</v>
      </c>
      <c r="B348">
        <v>956</v>
      </c>
      <c r="C348" t="s">
        <v>57</v>
      </c>
      <c r="D348">
        <v>5</v>
      </c>
      <c r="E348">
        <v>276</v>
      </c>
      <c r="F348">
        <v>2</v>
      </c>
      <c r="G348">
        <v>0</v>
      </c>
      <c r="H348" s="2">
        <v>64</v>
      </c>
      <c r="I348" s="1"/>
      <c r="J348">
        <v>0</v>
      </c>
      <c r="K348">
        <v>0</v>
      </c>
      <c r="L348">
        <v>0</v>
      </c>
      <c r="M348">
        <v>0</v>
      </c>
      <c r="N348">
        <v>0</v>
      </c>
      <c r="O348">
        <v>1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1</v>
      </c>
      <c r="W348">
        <v>0</v>
      </c>
      <c r="X348">
        <v>1</v>
      </c>
      <c r="Y348">
        <v>0</v>
      </c>
      <c r="Z348">
        <v>0</v>
      </c>
      <c r="AA348">
        <v>250</v>
      </c>
      <c r="AB348">
        <v>269</v>
      </c>
      <c r="AC348">
        <v>200</v>
      </c>
      <c r="AD348">
        <v>76</v>
      </c>
      <c r="AE348">
        <v>7</v>
      </c>
      <c r="AF348">
        <v>76</v>
      </c>
      <c r="AG348">
        <v>7</v>
      </c>
      <c r="AH348">
        <v>0</v>
      </c>
      <c r="AI348">
        <v>0</v>
      </c>
      <c r="AJ348">
        <v>0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0</v>
      </c>
      <c r="AS348">
        <v>0</v>
      </c>
      <c r="AT348">
        <v>0</v>
      </c>
      <c r="AU348" t="b">
        <v>0</v>
      </c>
      <c r="AV348" t="b">
        <v>1</v>
      </c>
      <c r="AW348" t="b">
        <v>1</v>
      </c>
      <c r="AX348">
        <v>1</v>
      </c>
      <c r="AY348">
        <v>0</v>
      </c>
      <c r="AZ348">
        <v>1</v>
      </c>
      <c r="BA348">
        <v>0</v>
      </c>
      <c r="BB348">
        <v>1</v>
      </c>
      <c r="BC348">
        <v>0</v>
      </c>
      <c r="BD348">
        <v>0</v>
      </c>
      <c r="BE348">
        <v>0</v>
      </c>
      <c r="BF348">
        <v>0</v>
      </c>
      <c r="BG348">
        <v>0</v>
      </c>
      <c r="BH348">
        <v>0</v>
      </c>
      <c r="BI348">
        <v>0</v>
      </c>
      <c r="BJ348">
        <v>0</v>
      </c>
      <c r="BK348">
        <v>0</v>
      </c>
      <c r="BL348">
        <v>0</v>
      </c>
      <c r="BM348">
        <v>0</v>
      </c>
      <c r="BN348">
        <v>0</v>
      </c>
      <c r="BO348">
        <v>0</v>
      </c>
      <c r="BP348">
        <v>0</v>
      </c>
      <c r="BQ348">
        <v>0</v>
      </c>
      <c r="BR348">
        <v>0</v>
      </c>
      <c r="BS348">
        <v>0</v>
      </c>
      <c r="BT348">
        <v>0</v>
      </c>
      <c r="BU348">
        <v>0</v>
      </c>
      <c r="BV348">
        <v>0</v>
      </c>
      <c r="BW348">
        <v>0</v>
      </c>
      <c r="BX348">
        <v>0</v>
      </c>
      <c r="BY348">
        <v>0</v>
      </c>
      <c r="BZ348">
        <v>1</v>
      </c>
    </row>
    <row r="349" spans="1:78" x14ac:dyDescent="0.2">
      <c r="A349">
        <v>5</v>
      </c>
      <c r="B349">
        <v>956</v>
      </c>
      <c r="C349" t="s">
        <v>57</v>
      </c>
      <c r="D349">
        <v>6</v>
      </c>
      <c r="E349">
        <v>180</v>
      </c>
      <c r="F349">
        <v>2</v>
      </c>
      <c r="G349">
        <v>0</v>
      </c>
      <c r="H349" s="2">
        <v>64</v>
      </c>
      <c r="I349" s="1"/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1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1</v>
      </c>
      <c r="W349">
        <v>0</v>
      </c>
      <c r="X349">
        <v>1</v>
      </c>
      <c r="Y349">
        <v>0</v>
      </c>
      <c r="Z349">
        <v>0</v>
      </c>
      <c r="AA349">
        <v>19</v>
      </c>
      <c r="AB349">
        <v>250</v>
      </c>
      <c r="AC349">
        <v>276</v>
      </c>
      <c r="AD349">
        <v>-96</v>
      </c>
      <c r="AE349">
        <v>-70</v>
      </c>
      <c r="AF349">
        <v>96</v>
      </c>
      <c r="AG349">
        <v>70</v>
      </c>
      <c r="AH349">
        <v>0</v>
      </c>
      <c r="AI349">
        <v>0</v>
      </c>
      <c r="AJ349">
        <v>0</v>
      </c>
      <c r="AK349">
        <v>0</v>
      </c>
      <c r="AL349">
        <v>0</v>
      </c>
      <c r="AM349">
        <v>0</v>
      </c>
      <c r="AN349">
        <v>1</v>
      </c>
      <c r="AO349">
        <v>0</v>
      </c>
      <c r="AP349">
        <v>1</v>
      </c>
      <c r="AQ349">
        <v>0</v>
      </c>
      <c r="AR349">
        <v>1</v>
      </c>
      <c r="AS349">
        <v>0</v>
      </c>
      <c r="AT349">
        <v>0</v>
      </c>
      <c r="AU349" t="b">
        <v>1</v>
      </c>
      <c r="AV349" t="b">
        <v>0</v>
      </c>
      <c r="AW349" t="b">
        <v>1</v>
      </c>
      <c r="AX349">
        <v>1</v>
      </c>
      <c r="AY349">
        <v>0</v>
      </c>
      <c r="AZ349">
        <v>1</v>
      </c>
      <c r="BA349">
        <v>0</v>
      </c>
      <c r="BB349">
        <v>1</v>
      </c>
      <c r="BC349">
        <v>0</v>
      </c>
      <c r="BD349">
        <v>0</v>
      </c>
      <c r="BE349">
        <v>0</v>
      </c>
      <c r="BF349">
        <v>0</v>
      </c>
      <c r="BG349">
        <v>0</v>
      </c>
      <c r="BH349">
        <v>0</v>
      </c>
      <c r="BI349">
        <v>0</v>
      </c>
      <c r="BJ349">
        <v>0</v>
      </c>
      <c r="BK349">
        <v>0</v>
      </c>
      <c r="BL349">
        <v>0</v>
      </c>
      <c r="BM349">
        <v>0</v>
      </c>
      <c r="BN349">
        <v>0</v>
      </c>
      <c r="BO349">
        <v>0</v>
      </c>
      <c r="BP349">
        <v>0</v>
      </c>
      <c r="BQ349">
        <v>0</v>
      </c>
      <c r="BR349">
        <v>0</v>
      </c>
      <c r="BS349">
        <v>0</v>
      </c>
      <c r="BT349">
        <v>0</v>
      </c>
      <c r="BU349">
        <v>0</v>
      </c>
      <c r="BV349">
        <v>0</v>
      </c>
      <c r="BW349">
        <v>0</v>
      </c>
      <c r="BX349">
        <v>0</v>
      </c>
      <c r="BY349">
        <v>0</v>
      </c>
      <c r="BZ349">
        <v>1</v>
      </c>
    </row>
    <row r="350" spans="1:78" x14ac:dyDescent="0.2">
      <c r="A350">
        <v>5</v>
      </c>
      <c r="B350">
        <v>956</v>
      </c>
      <c r="C350" t="s">
        <v>57</v>
      </c>
      <c r="D350">
        <v>7</v>
      </c>
      <c r="E350">
        <v>5</v>
      </c>
      <c r="F350">
        <v>2</v>
      </c>
      <c r="G350">
        <v>0</v>
      </c>
      <c r="H350" s="2">
        <v>64</v>
      </c>
      <c r="I350" s="1"/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1</v>
      </c>
      <c r="R350">
        <v>0</v>
      </c>
      <c r="S350">
        <v>0</v>
      </c>
      <c r="T350">
        <v>0</v>
      </c>
      <c r="U350">
        <v>0</v>
      </c>
      <c r="V350">
        <v>1</v>
      </c>
      <c r="W350">
        <v>0</v>
      </c>
      <c r="X350">
        <v>1</v>
      </c>
      <c r="Y350">
        <v>0</v>
      </c>
      <c r="Z350">
        <v>0</v>
      </c>
      <c r="AA350">
        <v>321</v>
      </c>
      <c r="AB350">
        <v>19</v>
      </c>
      <c r="AC350">
        <v>180</v>
      </c>
      <c r="AD350">
        <v>-175</v>
      </c>
      <c r="AE350">
        <v>-14</v>
      </c>
      <c r="AF350">
        <v>175</v>
      </c>
      <c r="AG350">
        <v>14</v>
      </c>
      <c r="AH350">
        <v>0</v>
      </c>
      <c r="AI350">
        <v>0</v>
      </c>
      <c r="AJ350">
        <v>0</v>
      </c>
      <c r="AK350">
        <v>0</v>
      </c>
      <c r="AL350">
        <v>0</v>
      </c>
      <c r="AM350">
        <v>0</v>
      </c>
      <c r="AN350">
        <v>1</v>
      </c>
      <c r="AO350">
        <v>0</v>
      </c>
      <c r="AP350">
        <v>1</v>
      </c>
      <c r="AQ350">
        <v>0</v>
      </c>
      <c r="AR350">
        <v>1</v>
      </c>
      <c r="AS350">
        <v>0</v>
      </c>
      <c r="AT350">
        <v>0</v>
      </c>
      <c r="AU350" t="b">
        <v>1</v>
      </c>
      <c r="AV350" t="b">
        <v>0</v>
      </c>
      <c r="AW350" t="b">
        <v>1</v>
      </c>
      <c r="AX350">
        <v>1</v>
      </c>
      <c r="AY350">
        <v>0</v>
      </c>
      <c r="AZ350">
        <v>1</v>
      </c>
      <c r="BA350">
        <v>0</v>
      </c>
      <c r="BB350">
        <v>1</v>
      </c>
      <c r="BC350">
        <v>0</v>
      </c>
      <c r="BD350">
        <v>0</v>
      </c>
      <c r="BE350">
        <v>0</v>
      </c>
      <c r="BF350">
        <v>0</v>
      </c>
      <c r="BG350">
        <v>0</v>
      </c>
      <c r="BH350">
        <v>0</v>
      </c>
      <c r="BI350">
        <v>0</v>
      </c>
      <c r="BJ350">
        <v>0</v>
      </c>
      <c r="BK350">
        <v>0</v>
      </c>
      <c r="BL350">
        <v>0</v>
      </c>
      <c r="BM350">
        <v>0</v>
      </c>
      <c r="BN350">
        <v>0</v>
      </c>
      <c r="BO350">
        <v>0</v>
      </c>
      <c r="BP350">
        <v>0</v>
      </c>
      <c r="BQ350">
        <v>0</v>
      </c>
      <c r="BR350">
        <v>0</v>
      </c>
      <c r="BS350">
        <v>0</v>
      </c>
      <c r="BT350">
        <v>0</v>
      </c>
      <c r="BU350">
        <v>0</v>
      </c>
      <c r="BV350">
        <v>0</v>
      </c>
      <c r="BW350">
        <v>0</v>
      </c>
      <c r="BX350">
        <v>0</v>
      </c>
      <c r="BY350">
        <v>0</v>
      </c>
      <c r="BZ350">
        <v>1</v>
      </c>
    </row>
    <row r="351" spans="1:78" x14ac:dyDescent="0.2">
      <c r="A351">
        <v>5</v>
      </c>
      <c r="B351">
        <v>956</v>
      </c>
      <c r="C351" t="s">
        <v>57</v>
      </c>
      <c r="D351">
        <v>8</v>
      </c>
      <c r="E351">
        <v>250</v>
      </c>
      <c r="F351">
        <v>2</v>
      </c>
      <c r="G351">
        <v>0</v>
      </c>
      <c r="H351" s="2">
        <v>64</v>
      </c>
      <c r="I351" s="1"/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1</v>
      </c>
      <c r="S351">
        <v>0</v>
      </c>
      <c r="T351">
        <v>0</v>
      </c>
      <c r="U351">
        <v>0</v>
      </c>
      <c r="V351">
        <v>1</v>
      </c>
      <c r="W351">
        <v>0</v>
      </c>
      <c r="X351">
        <v>1</v>
      </c>
      <c r="Y351">
        <v>0</v>
      </c>
      <c r="Z351">
        <v>0</v>
      </c>
      <c r="AA351">
        <v>414</v>
      </c>
      <c r="AB351">
        <v>321</v>
      </c>
      <c r="AC351">
        <v>5</v>
      </c>
      <c r="AD351">
        <v>245</v>
      </c>
      <c r="AE351">
        <v>-71</v>
      </c>
      <c r="AF351">
        <v>245</v>
      </c>
      <c r="AG351">
        <v>71</v>
      </c>
      <c r="AH351">
        <v>0</v>
      </c>
      <c r="AI351">
        <v>0</v>
      </c>
      <c r="AJ351">
        <v>0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0</v>
      </c>
      <c r="AR351">
        <v>0</v>
      </c>
      <c r="AS351">
        <v>0</v>
      </c>
      <c r="AT351">
        <v>0</v>
      </c>
      <c r="AU351" t="b">
        <v>0</v>
      </c>
      <c r="AV351" t="b">
        <v>1</v>
      </c>
      <c r="AW351" t="b">
        <v>1</v>
      </c>
      <c r="AX351">
        <v>1</v>
      </c>
      <c r="AY351">
        <v>0</v>
      </c>
      <c r="AZ351">
        <v>1</v>
      </c>
      <c r="BA351">
        <v>0</v>
      </c>
      <c r="BB351">
        <v>1</v>
      </c>
      <c r="BC351">
        <v>0</v>
      </c>
      <c r="BD351">
        <v>0</v>
      </c>
      <c r="BE351">
        <v>0</v>
      </c>
      <c r="BF351">
        <v>0</v>
      </c>
      <c r="BG351">
        <v>0</v>
      </c>
      <c r="BH351">
        <v>0</v>
      </c>
      <c r="BI351">
        <v>0</v>
      </c>
      <c r="BJ351">
        <v>0</v>
      </c>
      <c r="BK351">
        <v>0</v>
      </c>
      <c r="BL351">
        <v>0</v>
      </c>
      <c r="BM351">
        <v>0</v>
      </c>
      <c r="BN351">
        <v>0</v>
      </c>
      <c r="BO351">
        <v>0</v>
      </c>
      <c r="BP351">
        <v>0</v>
      </c>
      <c r="BQ351">
        <v>0</v>
      </c>
      <c r="BR351">
        <v>0</v>
      </c>
      <c r="BS351">
        <v>0</v>
      </c>
      <c r="BT351">
        <v>0</v>
      </c>
      <c r="BU351">
        <v>0</v>
      </c>
      <c r="BV351">
        <v>0</v>
      </c>
      <c r="BW351">
        <v>0</v>
      </c>
      <c r="BX351">
        <v>0</v>
      </c>
      <c r="BY351">
        <v>0</v>
      </c>
      <c r="BZ351">
        <v>1</v>
      </c>
    </row>
    <row r="352" spans="1:78" x14ac:dyDescent="0.2">
      <c r="A352">
        <v>5</v>
      </c>
      <c r="B352">
        <v>957</v>
      </c>
      <c r="C352" t="s">
        <v>89</v>
      </c>
      <c r="D352">
        <v>2</v>
      </c>
      <c r="E352">
        <v>150</v>
      </c>
      <c r="F352">
        <v>3</v>
      </c>
      <c r="G352">
        <v>3</v>
      </c>
      <c r="H352">
        <v>2.06</v>
      </c>
      <c r="J352">
        <v>1</v>
      </c>
      <c r="K352">
        <v>0</v>
      </c>
      <c r="L352">
        <v>1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1</v>
      </c>
      <c r="T352">
        <v>1</v>
      </c>
      <c r="U352">
        <v>0</v>
      </c>
      <c r="V352">
        <v>1</v>
      </c>
      <c r="W352">
        <v>0</v>
      </c>
      <c r="X352">
        <v>1</v>
      </c>
      <c r="Y352">
        <v>0</v>
      </c>
      <c r="Z352">
        <v>0</v>
      </c>
      <c r="AA352">
        <v>152</v>
      </c>
      <c r="AB352">
        <v>423</v>
      </c>
      <c r="AC352">
        <v>400</v>
      </c>
      <c r="AD352">
        <v>-250</v>
      </c>
      <c r="AE352">
        <v>-273</v>
      </c>
      <c r="AF352">
        <v>250</v>
      </c>
      <c r="AG352">
        <v>273</v>
      </c>
      <c r="AH352">
        <v>0</v>
      </c>
      <c r="AI352">
        <v>1</v>
      </c>
      <c r="AJ352">
        <v>0</v>
      </c>
      <c r="AK352">
        <v>1</v>
      </c>
      <c r="AL352">
        <v>0</v>
      </c>
      <c r="AM352">
        <v>0</v>
      </c>
      <c r="AN352">
        <v>0</v>
      </c>
      <c r="AO352">
        <v>0</v>
      </c>
      <c r="AP352">
        <v>0</v>
      </c>
      <c r="AQ352">
        <v>0</v>
      </c>
      <c r="AR352">
        <v>0</v>
      </c>
      <c r="AS352">
        <v>0</v>
      </c>
      <c r="AT352">
        <v>0</v>
      </c>
      <c r="AU352" t="b">
        <v>0</v>
      </c>
      <c r="AV352" t="b">
        <v>0</v>
      </c>
      <c r="AW352" t="b">
        <v>0</v>
      </c>
      <c r="AX352">
        <v>0</v>
      </c>
      <c r="AY352">
        <v>0</v>
      </c>
      <c r="AZ352">
        <v>0</v>
      </c>
      <c r="BA352">
        <v>0</v>
      </c>
      <c r="BB352">
        <v>0</v>
      </c>
      <c r="BC352">
        <v>0</v>
      </c>
      <c r="BD352">
        <v>0</v>
      </c>
      <c r="BE352">
        <v>1</v>
      </c>
      <c r="BF352">
        <v>0</v>
      </c>
      <c r="BG352">
        <v>1</v>
      </c>
      <c r="BH352">
        <v>0</v>
      </c>
      <c r="BI352">
        <v>1</v>
      </c>
      <c r="BJ352">
        <v>0</v>
      </c>
      <c r="BK352">
        <v>0</v>
      </c>
      <c r="BL352">
        <v>0</v>
      </c>
      <c r="BM352">
        <v>0</v>
      </c>
      <c r="BN352">
        <v>0</v>
      </c>
      <c r="BO352">
        <v>0</v>
      </c>
      <c r="BP352">
        <v>0</v>
      </c>
      <c r="BQ352">
        <v>0</v>
      </c>
      <c r="BR352">
        <v>0</v>
      </c>
      <c r="BS352">
        <v>0</v>
      </c>
      <c r="BT352">
        <v>0</v>
      </c>
      <c r="BU352">
        <v>0</v>
      </c>
      <c r="BV352">
        <v>0</v>
      </c>
      <c r="BW352">
        <v>0</v>
      </c>
      <c r="BX352">
        <v>0</v>
      </c>
      <c r="BY352">
        <v>0</v>
      </c>
      <c r="BZ352">
        <v>1</v>
      </c>
    </row>
    <row r="353" spans="1:78" x14ac:dyDescent="0.2">
      <c r="A353">
        <v>5</v>
      </c>
      <c r="B353">
        <v>957</v>
      </c>
      <c r="C353" t="s">
        <v>89</v>
      </c>
      <c r="D353">
        <v>3</v>
      </c>
      <c r="E353">
        <v>100</v>
      </c>
      <c r="F353">
        <v>3</v>
      </c>
      <c r="G353">
        <v>3</v>
      </c>
      <c r="H353">
        <v>2.06</v>
      </c>
      <c r="J353">
        <v>1</v>
      </c>
      <c r="K353">
        <v>0</v>
      </c>
      <c r="L353">
        <v>0</v>
      </c>
      <c r="M353">
        <v>1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1</v>
      </c>
      <c r="T353">
        <v>1</v>
      </c>
      <c r="U353">
        <v>0</v>
      </c>
      <c r="V353">
        <v>1</v>
      </c>
      <c r="W353">
        <v>0</v>
      </c>
      <c r="X353">
        <v>1</v>
      </c>
      <c r="Y353">
        <v>0</v>
      </c>
      <c r="Z353">
        <v>0</v>
      </c>
      <c r="AA353">
        <v>9</v>
      </c>
      <c r="AB353">
        <v>152</v>
      </c>
      <c r="AC353">
        <v>150</v>
      </c>
      <c r="AD353">
        <v>-50</v>
      </c>
      <c r="AE353">
        <v>-52</v>
      </c>
      <c r="AF353">
        <v>50</v>
      </c>
      <c r="AG353">
        <v>52</v>
      </c>
      <c r="AH353">
        <v>0</v>
      </c>
      <c r="AI353">
        <v>1</v>
      </c>
      <c r="AJ353">
        <v>0</v>
      </c>
      <c r="AK353">
        <v>1</v>
      </c>
      <c r="AL353">
        <v>0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0</v>
      </c>
      <c r="AS353">
        <v>0</v>
      </c>
      <c r="AT353">
        <v>0</v>
      </c>
      <c r="AU353" t="b">
        <v>0</v>
      </c>
      <c r="AV353" t="b">
        <v>0</v>
      </c>
      <c r="AW353" t="b">
        <v>0</v>
      </c>
      <c r="AX353">
        <v>0</v>
      </c>
      <c r="AY353">
        <v>0</v>
      </c>
      <c r="AZ353">
        <v>0</v>
      </c>
      <c r="BA353">
        <v>0</v>
      </c>
      <c r="BB353">
        <v>0</v>
      </c>
      <c r="BC353">
        <v>0</v>
      </c>
      <c r="BD353">
        <v>0</v>
      </c>
      <c r="BE353">
        <v>1</v>
      </c>
      <c r="BF353">
        <v>0</v>
      </c>
      <c r="BG353">
        <v>1</v>
      </c>
      <c r="BH353">
        <v>0</v>
      </c>
      <c r="BI353">
        <v>1</v>
      </c>
      <c r="BJ353">
        <v>0</v>
      </c>
      <c r="BK353">
        <v>0</v>
      </c>
      <c r="BL353">
        <v>0</v>
      </c>
      <c r="BM353">
        <v>0</v>
      </c>
      <c r="BN353">
        <v>0</v>
      </c>
      <c r="BO353">
        <v>0</v>
      </c>
      <c r="BP353">
        <v>0</v>
      </c>
      <c r="BQ353">
        <v>0</v>
      </c>
      <c r="BR353">
        <v>0</v>
      </c>
      <c r="BS353">
        <v>0</v>
      </c>
      <c r="BT353">
        <v>0</v>
      </c>
      <c r="BU353">
        <v>0</v>
      </c>
      <c r="BV353">
        <v>0</v>
      </c>
      <c r="BW353">
        <v>0</v>
      </c>
      <c r="BX353">
        <v>0</v>
      </c>
      <c r="BY353">
        <v>0</v>
      </c>
      <c r="BZ353">
        <v>1</v>
      </c>
    </row>
    <row r="354" spans="1:78" x14ac:dyDescent="0.2">
      <c r="A354">
        <v>5</v>
      </c>
      <c r="B354">
        <v>957</v>
      </c>
      <c r="C354" t="s">
        <v>89</v>
      </c>
      <c r="D354">
        <v>4</v>
      </c>
      <c r="E354">
        <v>250</v>
      </c>
      <c r="F354">
        <v>3</v>
      </c>
      <c r="G354">
        <v>3</v>
      </c>
      <c r="H354">
        <v>2.06</v>
      </c>
      <c r="J354">
        <v>1</v>
      </c>
      <c r="K354">
        <v>0</v>
      </c>
      <c r="L354">
        <v>0</v>
      </c>
      <c r="M354">
        <v>0</v>
      </c>
      <c r="N354">
        <v>1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1</v>
      </c>
      <c r="W354">
        <v>0</v>
      </c>
      <c r="X354">
        <v>1</v>
      </c>
      <c r="Y354">
        <v>0</v>
      </c>
      <c r="Z354">
        <v>0</v>
      </c>
      <c r="AA354">
        <v>269</v>
      </c>
      <c r="AB354">
        <v>9</v>
      </c>
      <c r="AC354">
        <v>100</v>
      </c>
      <c r="AD354">
        <v>150</v>
      </c>
      <c r="AE354">
        <v>241</v>
      </c>
      <c r="AF354">
        <v>150</v>
      </c>
      <c r="AG354">
        <v>241</v>
      </c>
      <c r="AH354">
        <v>0</v>
      </c>
      <c r="AI354">
        <v>0</v>
      </c>
      <c r="AJ354">
        <v>0</v>
      </c>
      <c r="AK354">
        <v>0</v>
      </c>
      <c r="AL354">
        <v>0</v>
      </c>
      <c r="AM354">
        <v>0</v>
      </c>
      <c r="AN354">
        <v>1</v>
      </c>
      <c r="AO354">
        <v>0</v>
      </c>
      <c r="AP354">
        <v>1</v>
      </c>
      <c r="AQ354">
        <v>0</v>
      </c>
      <c r="AR354">
        <v>1</v>
      </c>
      <c r="AS354">
        <v>0</v>
      </c>
      <c r="AT354">
        <v>0</v>
      </c>
      <c r="AU354" t="b">
        <v>0</v>
      </c>
      <c r="AV354" t="b">
        <v>0</v>
      </c>
      <c r="AW354" t="b">
        <v>0</v>
      </c>
      <c r="AX354">
        <v>0</v>
      </c>
      <c r="AY354">
        <v>0</v>
      </c>
      <c r="AZ354">
        <v>0</v>
      </c>
      <c r="BA354">
        <v>0</v>
      </c>
      <c r="BB354">
        <v>0</v>
      </c>
      <c r="BC354">
        <v>0</v>
      </c>
      <c r="BD354">
        <v>0</v>
      </c>
      <c r="BE354">
        <v>1</v>
      </c>
      <c r="BF354">
        <v>0</v>
      </c>
      <c r="BG354">
        <v>1</v>
      </c>
      <c r="BH354">
        <v>0</v>
      </c>
      <c r="BI354">
        <v>1</v>
      </c>
      <c r="BJ354">
        <v>0</v>
      </c>
      <c r="BK354">
        <v>0</v>
      </c>
      <c r="BL354">
        <v>0</v>
      </c>
      <c r="BM354">
        <v>0</v>
      </c>
      <c r="BN354">
        <v>0</v>
      </c>
      <c r="BO354">
        <v>0</v>
      </c>
      <c r="BP354">
        <v>0</v>
      </c>
      <c r="BQ354">
        <v>0</v>
      </c>
      <c r="BR354">
        <v>0</v>
      </c>
      <c r="BS354">
        <v>0</v>
      </c>
      <c r="BT354">
        <v>0</v>
      </c>
      <c r="BU354">
        <v>0</v>
      </c>
      <c r="BV354">
        <v>0</v>
      </c>
      <c r="BW354">
        <v>0</v>
      </c>
      <c r="BX354">
        <v>0</v>
      </c>
      <c r="BY354">
        <v>0</v>
      </c>
      <c r="BZ354">
        <v>1</v>
      </c>
    </row>
    <row r="355" spans="1:78" x14ac:dyDescent="0.2">
      <c r="A355">
        <v>5</v>
      </c>
      <c r="B355">
        <v>957</v>
      </c>
      <c r="C355" t="s">
        <v>89</v>
      </c>
      <c r="D355">
        <v>5</v>
      </c>
      <c r="E355">
        <v>250</v>
      </c>
      <c r="F355">
        <v>3</v>
      </c>
      <c r="G355">
        <v>3</v>
      </c>
      <c r="H355">
        <v>2.06</v>
      </c>
      <c r="J355">
        <v>1</v>
      </c>
      <c r="K355">
        <v>0</v>
      </c>
      <c r="L355">
        <v>0</v>
      </c>
      <c r="M355">
        <v>0</v>
      </c>
      <c r="N355">
        <v>0</v>
      </c>
      <c r="O355">
        <v>1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1</v>
      </c>
      <c r="W355">
        <v>0</v>
      </c>
      <c r="X355">
        <v>1</v>
      </c>
      <c r="Y355">
        <v>0</v>
      </c>
      <c r="Z355">
        <v>0</v>
      </c>
      <c r="AA355">
        <v>250</v>
      </c>
      <c r="AB355">
        <v>269</v>
      </c>
      <c r="AC355">
        <v>250</v>
      </c>
      <c r="AD355">
        <v>0</v>
      </c>
      <c r="AE355">
        <v>-19</v>
      </c>
      <c r="AF355">
        <v>0</v>
      </c>
      <c r="AG355">
        <v>19</v>
      </c>
      <c r="AH355">
        <v>0</v>
      </c>
      <c r="AI355">
        <v>0</v>
      </c>
      <c r="AJ355">
        <v>0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0</v>
      </c>
      <c r="AQ355">
        <v>0</v>
      </c>
      <c r="AR355">
        <v>0</v>
      </c>
      <c r="AS355">
        <v>0</v>
      </c>
      <c r="AT355">
        <v>0</v>
      </c>
      <c r="AU355" t="b">
        <v>0</v>
      </c>
      <c r="AV355" t="b">
        <v>0</v>
      </c>
      <c r="AW355" t="b">
        <v>0</v>
      </c>
      <c r="AX355">
        <v>0</v>
      </c>
      <c r="AY355">
        <v>0</v>
      </c>
      <c r="AZ355">
        <v>0</v>
      </c>
      <c r="BA355">
        <v>0</v>
      </c>
      <c r="BB355">
        <v>0</v>
      </c>
      <c r="BC355">
        <v>0</v>
      </c>
      <c r="BD355">
        <v>0</v>
      </c>
      <c r="BE355">
        <v>1</v>
      </c>
      <c r="BF355">
        <v>0</v>
      </c>
      <c r="BG355">
        <v>1</v>
      </c>
      <c r="BH355">
        <v>0</v>
      </c>
      <c r="BI355">
        <v>1</v>
      </c>
      <c r="BJ355">
        <v>0</v>
      </c>
      <c r="BK355">
        <v>0</v>
      </c>
      <c r="BL355">
        <v>0</v>
      </c>
      <c r="BM355">
        <v>0</v>
      </c>
      <c r="BN355">
        <v>0</v>
      </c>
      <c r="BO355">
        <v>0</v>
      </c>
      <c r="BP355">
        <v>0</v>
      </c>
      <c r="BQ355">
        <v>0</v>
      </c>
      <c r="BR355">
        <v>0</v>
      </c>
      <c r="BS355">
        <v>0</v>
      </c>
      <c r="BT355">
        <v>0</v>
      </c>
      <c r="BU355">
        <v>0</v>
      </c>
      <c r="BV355">
        <v>0</v>
      </c>
      <c r="BW355">
        <v>0</v>
      </c>
      <c r="BX355">
        <v>0</v>
      </c>
      <c r="BY355">
        <v>0</v>
      </c>
      <c r="BZ355">
        <v>1</v>
      </c>
    </row>
    <row r="356" spans="1:78" x14ac:dyDescent="0.2">
      <c r="A356">
        <v>5</v>
      </c>
      <c r="B356">
        <v>957</v>
      </c>
      <c r="C356" t="s">
        <v>89</v>
      </c>
      <c r="D356">
        <v>6</v>
      </c>
      <c r="E356">
        <v>100</v>
      </c>
      <c r="F356">
        <v>3</v>
      </c>
      <c r="G356">
        <v>3</v>
      </c>
      <c r="H356">
        <v>2.06</v>
      </c>
      <c r="J356">
        <v>1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1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1</v>
      </c>
      <c r="W356">
        <v>0</v>
      </c>
      <c r="X356">
        <v>1</v>
      </c>
      <c r="Y356">
        <v>0</v>
      </c>
      <c r="Z356">
        <v>0</v>
      </c>
      <c r="AA356">
        <v>19</v>
      </c>
      <c r="AB356">
        <v>250</v>
      </c>
      <c r="AC356">
        <v>250</v>
      </c>
      <c r="AD356">
        <v>-150</v>
      </c>
      <c r="AE356">
        <v>-150</v>
      </c>
      <c r="AF356">
        <v>150</v>
      </c>
      <c r="AG356">
        <v>150</v>
      </c>
      <c r="AH356">
        <v>0</v>
      </c>
      <c r="AI356">
        <v>0</v>
      </c>
      <c r="AJ356">
        <v>0</v>
      </c>
      <c r="AK356">
        <v>0</v>
      </c>
      <c r="AL356">
        <v>0</v>
      </c>
      <c r="AM356">
        <v>0</v>
      </c>
      <c r="AN356">
        <v>0</v>
      </c>
      <c r="AO356">
        <v>0</v>
      </c>
      <c r="AP356">
        <v>0</v>
      </c>
      <c r="AQ356">
        <v>0</v>
      </c>
      <c r="AR356">
        <v>0</v>
      </c>
      <c r="AS356">
        <v>0</v>
      </c>
      <c r="AT356">
        <v>0</v>
      </c>
      <c r="AU356" t="b">
        <v>0</v>
      </c>
      <c r="AV356" t="b">
        <v>0</v>
      </c>
      <c r="AW356" t="b">
        <v>0</v>
      </c>
      <c r="AX356">
        <v>0</v>
      </c>
      <c r="AY356">
        <v>0</v>
      </c>
      <c r="AZ356">
        <v>0</v>
      </c>
      <c r="BA356">
        <v>0</v>
      </c>
      <c r="BB356">
        <v>0</v>
      </c>
      <c r="BC356">
        <v>0</v>
      </c>
      <c r="BD356">
        <v>0</v>
      </c>
      <c r="BE356">
        <v>1</v>
      </c>
      <c r="BF356">
        <v>0</v>
      </c>
      <c r="BG356">
        <v>1</v>
      </c>
      <c r="BH356">
        <v>0</v>
      </c>
      <c r="BI356">
        <v>1</v>
      </c>
      <c r="BJ356">
        <v>0</v>
      </c>
      <c r="BK356">
        <v>0</v>
      </c>
      <c r="BL356">
        <v>0</v>
      </c>
      <c r="BM356">
        <v>0</v>
      </c>
      <c r="BN356">
        <v>0</v>
      </c>
      <c r="BO356">
        <v>0</v>
      </c>
      <c r="BP356">
        <v>0</v>
      </c>
      <c r="BQ356">
        <v>0</v>
      </c>
      <c r="BR356">
        <v>0</v>
      </c>
      <c r="BS356">
        <v>0</v>
      </c>
      <c r="BT356">
        <v>0</v>
      </c>
      <c r="BU356">
        <v>0</v>
      </c>
      <c r="BV356">
        <v>0</v>
      </c>
      <c r="BW356">
        <v>0</v>
      </c>
      <c r="BX356">
        <v>0</v>
      </c>
      <c r="BY356">
        <v>0</v>
      </c>
      <c r="BZ356">
        <v>1</v>
      </c>
    </row>
    <row r="357" spans="1:78" x14ac:dyDescent="0.2">
      <c r="A357">
        <v>5</v>
      </c>
      <c r="B357">
        <v>957</v>
      </c>
      <c r="C357" t="s">
        <v>89</v>
      </c>
      <c r="D357">
        <v>7</v>
      </c>
      <c r="E357">
        <v>300</v>
      </c>
      <c r="F357">
        <v>3</v>
      </c>
      <c r="G357">
        <v>3</v>
      </c>
      <c r="H357">
        <v>2.06</v>
      </c>
      <c r="J357">
        <v>1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1</v>
      </c>
      <c r="R357">
        <v>0</v>
      </c>
      <c r="S357">
        <v>0</v>
      </c>
      <c r="T357">
        <v>0</v>
      </c>
      <c r="U357">
        <v>0</v>
      </c>
      <c r="V357">
        <v>1</v>
      </c>
      <c r="W357">
        <v>0</v>
      </c>
      <c r="X357">
        <v>1</v>
      </c>
      <c r="Y357">
        <v>0</v>
      </c>
      <c r="Z357">
        <v>0</v>
      </c>
      <c r="AA357">
        <v>321</v>
      </c>
      <c r="AB357">
        <v>19</v>
      </c>
      <c r="AC357">
        <v>100</v>
      </c>
      <c r="AD357">
        <v>200</v>
      </c>
      <c r="AE357">
        <v>281</v>
      </c>
      <c r="AF357">
        <v>200</v>
      </c>
      <c r="AG357">
        <v>281</v>
      </c>
      <c r="AH357">
        <v>0</v>
      </c>
      <c r="AI357">
        <v>0</v>
      </c>
      <c r="AJ357">
        <v>0</v>
      </c>
      <c r="AK357">
        <v>0</v>
      </c>
      <c r="AL357">
        <v>0</v>
      </c>
      <c r="AM357">
        <v>0</v>
      </c>
      <c r="AN357">
        <v>1</v>
      </c>
      <c r="AO357">
        <v>0</v>
      </c>
      <c r="AP357">
        <v>1</v>
      </c>
      <c r="AQ357">
        <v>0</v>
      </c>
      <c r="AR357">
        <v>1</v>
      </c>
      <c r="AS357">
        <v>0</v>
      </c>
      <c r="AT357">
        <v>0</v>
      </c>
      <c r="AU357" t="b">
        <v>0</v>
      </c>
      <c r="AV357" t="b">
        <v>0</v>
      </c>
      <c r="AW357" t="b">
        <v>0</v>
      </c>
      <c r="AX357">
        <v>0</v>
      </c>
      <c r="AY357">
        <v>0</v>
      </c>
      <c r="AZ357">
        <v>0</v>
      </c>
      <c r="BA357">
        <v>0</v>
      </c>
      <c r="BB357">
        <v>0</v>
      </c>
      <c r="BC357">
        <v>0</v>
      </c>
      <c r="BD357">
        <v>0</v>
      </c>
      <c r="BE357">
        <v>1</v>
      </c>
      <c r="BF357">
        <v>0</v>
      </c>
      <c r="BG357">
        <v>1</v>
      </c>
      <c r="BH357">
        <v>0</v>
      </c>
      <c r="BI357">
        <v>1</v>
      </c>
      <c r="BJ357">
        <v>0</v>
      </c>
      <c r="BK357">
        <v>0</v>
      </c>
      <c r="BL357">
        <v>0</v>
      </c>
      <c r="BM357">
        <v>0</v>
      </c>
      <c r="BN357">
        <v>0</v>
      </c>
      <c r="BO357">
        <v>0</v>
      </c>
      <c r="BP357">
        <v>0</v>
      </c>
      <c r="BQ357">
        <v>0</v>
      </c>
      <c r="BR357">
        <v>0</v>
      </c>
      <c r="BS357">
        <v>0</v>
      </c>
      <c r="BT357">
        <v>0</v>
      </c>
      <c r="BU357">
        <v>0</v>
      </c>
      <c r="BV357">
        <v>0</v>
      </c>
      <c r="BW357">
        <v>0</v>
      </c>
      <c r="BX357">
        <v>0</v>
      </c>
      <c r="BY357">
        <v>0</v>
      </c>
      <c r="BZ357">
        <v>1</v>
      </c>
    </row>
    <row r="358" spans="1:78" x14ac:dyDescent="0.2">
      <c r="A358">
        <v>5</v>
      </c>
      <c r="B358">
        <v>957</v>
      </c>
      <c r="C358" t="s">
        <v>89</v>
      </c>
      <c r="D358">
        <v>8</v>
      </c>
      <c r="E358">
        <v>400</v>
      </c>
      <c r="F358">
        <v>3</v>
      </c>
      <c r="G358">
        <v>3</v>
      </c>
      <c r="H358">
        <v>2.06</v>
      </c>
      <c r="J358">
        <v>1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1</v>
      </c>
      <c r="S358">
        <v>0</v>
      </c>
      <c r="T358">
        <v>0</v>
      </c>
      <c r="U358">
        <v>0</v>
      </c>
      <c r="V358">
        <v>1</v>
      </c>
      <c r="W358">
        <v>0</v>
      </c>
      <c r="X358">
        <v>1</v>
      </c>
      <c r="Y358">
        <v>0</v>
      </c>
      <c r="Z358">
        <v>0</v>
      </c>
      <c r="AA358">
        <v>414</v>
      </c>
      <c r="AB358">
        <v>321</v>
      </c>
      <c r="AC358">
        <v>300</v>
      </c>
      <c r="AD358">
        <v>100</v>
      </c>
      <c r="AE358">
        <v>79</v>
      </c>
      <c r="AF358">
        <v>100</v>
      </c>
      <c r="AG358">
        <v>79</v>
      </c>
      <c r="AH358">
        <v>0</v>
      </c>
      <c r="AI358">
        <v>0</v>
      </c>
      <c r="AJ358">
        <v>0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0</v>
      </c>
      <c r="AR358">
        <v>0</v>
      </c>
      <c r="AS358">
        <v>0</v>
      </c>
      <c r="AT358">
        <v>0</v>
      </c>
      <c r="AU358" t="b">
        <v>0</v>
      </c>
      <c r="AV358" t="b">
        <v>1</v>
      </c>
      <c r="AW358" t="b">
        <v>1</v>
      </c>
      <c r="AX358">
        <v>1</v>
      </c>
      <c r="AY358">
        <v>0</v>
      </c>
      <c r="AZ358">
        <v>1</v>
      </c>
      <c r="BA358">
        <v>0</v>
      </c>
      <c r="BB358">
        <v>1</v>
      </c>
      <c r="BC358">
        <v>0</v>
      </c>
      <c r="BD358">
        <v>0</v>
      </c>
      <c r="BE358">
        <v>1</v>
      </c>
      <c r="BF358">
        <v>0</v>
      </c>
      <c r="BG358">
        <v>1</v>
      </c>
      <c r="BH358">
        <v>0</v>
      </c>
      <c r="BI358">
        <v>1</v>
      </c>
      <c r="BJ358">
        <v>0</v>
      </c>
      <c r="BK358">
        <v>0</v>
      </c>
      <c r="BL358">
        <v>0</v>
      </c>
      <c r="BM358">
        <v>0</v>
      </c>
      <c r="BN358">
        <v>0</v>
      </c>
      <c r="BO358">
        <v>0</v>
      </c>
      <c r="BP358">
        <v>0</v>
      </c>
      <c r="BQ358">
        <v>0</v>
      </c>
      <c r="BR358">
        <v>0</v>
      </c>
      <c r="BS358">
        <v>0</v>
      </c>
      <c r="BT358">
        <v>0</v>
      </c>
      <c r="BU358">
        <v>0</v>
      </c>
      <c r="BV358">
        <v>0</v>
      </c>
      <c r="BW358">
        <v>0</v>
      </c>
      <c r="BX358">
        <v>0</v>
      </c>
      <c r="BY358">
        <v>0</v>
      </c>
      <c r="BZ358">
        <v>1</v>
      </c>
    </row>
    <row r="359" spans="1:78" x14ac:dyDescent="0.2">
      <c r="A359">
        <v>5</v>
      </c>
      <c r="B359">
        <v>958</v>
      </c>
      <c r="C359" t="s">
        <v>90</v>
      </c>
      <c r="D359">
        <v>2</v>
      </c>
      <c r="E359">
        <v>300</v>
      </c>
      <c r="F359">
        <v>2</v>
      </c>
      <c r="G359">
        <v>4</v>
      </c>
      <c r="H359">
        <v>4.2699999999999996</v>
      </c>
      <c r="J359">
        <v>0</v>
      </c>
      <c r="K359">
        <v>0</v>
      </c>
      <c r="L359">
        <v>1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1</v>
      </c>
      <c r="T359">
        <v>1</v>
      </c>
      <c r="U359">
        <v>0</v>
      </c>
      <c r="V359">
        <v>1</v>
      </c>
      <c r="W359">
        <v>0</v>
      </c>
      <c r="X359">
        <v>1</v>
      </c>
      <c r="Y359">
        <v>0</v>
      </c>
      <c r="Z359">
        <v>0</v>
      </c>
      <c r="AA359">
        <v>152</v>
      </c>
      <c r="AB359">
        <v>423</v>
      </c>
      <c r="AC359">
        <v>250</v>
      </c>
      <c r="AD359">
        <v>50</v>
      </c>
      <c r="AE359">
        <v>-123</v>
      </c>
      <c r="AF359">
        <v>50</v>
      </c>
      <c r="AG359">
        <v>123</v>
      </c>
      <c r="AH359">
        <v>0</v>
      </c>
      <c r="AI359">
        <v>1</v>
      </c>
      <c r="AJ359">
        <v>0</v>
      </c>
      <c r="AK359">
        <v>1</v>
      </c>
      <c r="AL359">
        <v>0</v>
      </c>
      <c r="AM359">
        <v>0</v>
      </c>
      <c r="AN359">
        <v>0</v>
      </c>
      <c r="AO359">
        <v>0</v>
      </c>
      <c r="AP359">
        <v>0</v>
      </c>
      <c r="AQ359">
        <v>0</v>
      </c>
      <c r="AR359">
        <v>0</v>
      </c>
      <c r="AS359">
        <v>0</v>
      </c>
      <c r="AT359">
        <v>0</v>
      </c>
      <c r="AU359" t="b">
        <v>0</v>
      </c>
      <c r="AV359" t="b">
        <v>1</v>
      </c>
      <c r="AW359" t="b">
        <v>1</v>
      </c>
      <c r="AX359">
        <v>1</v>
      </c>
      <c r="AY359">
        <v>0</v>
      </c>
      <c r="AZ359">
        <v>1</v>
      </c>
      <c r="BA359">
        <v>0</v>
      </c>
      <c r="BB359">
        <v>1</v>
      </c>
      <c r="BC359">
        <v>0</v>
      </c>
      <c r="BD359">
        <v>0</v>
      </c>
      <c r="BE359">
        <v>0</v>
      </c>
      <c r="BF359">
        <v>0</v>
      </c>
      <c r="BG359">
        <v>0</v>
      </c>
      <c r="BH359">
        <v>0</v>
      </c>
      <c r="BI359">
        <v>0</v>
      </c>
      <c r="BJ359">
        <v>0</v>
      </c>
      <c r="BK359">
        <v>0</v>
      </c>
      <c r="BL359">
        <v>1</v>
      </c>
      <c r="BM359">
        <v>0</v>
      </c>
      <c r="BN359">
        <v>1</v>
      </c>
      <c r="BO359">
        <v>0</v>
      </c>
      <c r="BP359">
        <v>1</v>
      </c>
      <c r="BQ359">
        <v>0</v>
      </c>
      <c r="BR359">
        <v>0</v>
      </c>
      <c r="BS359">
        <v>0</v>
      </c>
      <c r="BT359">
        <v>0</v>
      </c>
      <c r="BU359">
        <v>0</v>
      </c>
      <c r="BV359">
        <v>0</v>
      </c>
      <c r="BW359">
        <v>0</v>
      </c>
      <c r="BX359">
        <v>0</v>
      </c>
      <c r="BY359">
        <v>0</v>
      </c>
      <c r="BZ359">
        <v>1</v>
      </c>
    </row>
    <row r="360" spans="1:78" x14ac:dyDescent="0.2">
      <c r="A360">
        <v>5</v>
      </c>
      <c r="B360">
        <v>958</v>
      </c>
      <c r="C360" t="s">
        <v>90</v>
      </c>
      <c r="D360">
        <v>3</v>
      </c>
      <c r="E360">
        <v>250</v>
      </c>
      <c r="F360">
        <v>2</v>
      </c>
      <c r="G360">
        <v>4</v>
      </c>
      <c r="H360">
        <v>4.2699999999999996</v>
      </c>
      <c r="J360">
        <v>0</v>
      </c>
      <c r="K360">
        <v>0</v>
      </c>
      <c r="L360">
        <v>0</v>
      </c>
      <c r="M360">
        <v>1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1</v>
      </c>
      <c r="T360">
        <v>1</v>
      </c>
      <c r="U360">
        <v>0</v>
      </c>
      <c r="V360">
        <v>1</v>
      </c>
      <c r="W360">
        <v>0</v>
      </c>
      <c r="X360">
        <v>1</v>
      </c>
      <c r="Y360">
        <v>0</v>
      </c>
      <c r="Z360">
        <v>0</v>
      </c>
      <c r="AA360">
        <v>9</v>
      </c>
      <c r="AB360">
        <v>152</v>
      </c>
      <c r="AC360">
        <v>300</v>
      </c>
      <c r="AD360">
        <v>-50</v>
      </c>
      <c r="AE360">
        <v>98</v>
      </c>
      <c r="AF360">
        <v>50</v>
      </c>
      <c r="AG360">
        <v>98</v>
      </c>
      <c r="AH360">
        <v>0</v>
      </c>
      <c r="AI360">
        <v>1</v>
      </c>
      <c r="AJ360">
        <v>0</v>
      </c>
      <c r="AK360">
        <v>1</v>
      </c>
      <c r="AL360">
        <v>0</v>
      </c>
      <c r="AM360">
        <v>0</v>
      </c>
      <c r="AN360">
        <v>1</v>
      </c>
      <c r="AO360">
        <v>0</v>
      </c>
      <c r="AP360">
        <v>1</v>
      </c>
      <c r="AQ360">
        <v>0</v>
      </c>
      <c r="AR360">
        <v>1</v>
      </c>
      <c r="AS360">
        <v>0</v>
      </c>
      <c r="AT360">
        <v>0</v>
      </c>
      <c r="AU360" t="b">
        <v>1</v>
      </c>
      <c r="AV360" t="b">
        <v>0</v>
      </c>
      <c r="AW360" t="b">
        <v>1</v>
      </c>
      <c r="AX360">
        <v>1</v>
      </c>
      <c r="AY360">
        <v>0</v>
      </c>
      <c r="AZ360">
        <v>1</v>
      </c>
      <c r="BA360">
        <v>0</v>
      </c>
      <c r="BB360">
        <v>1</v>
      </c>
      <c r="BC360">
        <v>0</v>
      </c>
      <c r="BD360">
        <v>0</v>
      </c>
      <c r="BE360">
        <v>0</v>
      </c>
      <c r="BF360">
        <v>0</v>
      </c>
      <c r="BG360">
        <v>0</v>
      </c>
      <c r="BH360">
        <v>0</v>
      </c>
      <c r="BI360">
        <v>0</v>
      </c>
      <c r="BJ360">
        <v>0</v>
      </c>
      <c r="BK360">
        <v>0</v>
      </c>
      <c r="BL360">
        <v>1</v>
      </c>
      <c r="BM360">
        <v>0</v>
      </c>
      <c r="BN360">
        <v>1</v>
      </c>
      <c r="BO360">
        <v>0</v>
      </c>
      <c r="BP360">
        <v>1</v>
      </c>
      <c r="BQ360">
        <v>0</v>
      </c>
      <c r="BR360">
        <v>0</v>
      </c>
      <c r="BS360">
        <v>0</v>
      </c>
      <c r="BT360">
        <v>0</v>
      </c>
      <c r="BU360">
        <v>0</v>
      </c>
      <c r="BV360">
        <v>0</v>
      </c>
      <c r="BW360">
        <v>0</v>
      </c>
      <c r="BX360">
        <v>0</v>
      </c>
      <c r="BY360">
        <v>0</v>
      </c>
      <c r="BZ360">
        <v>1</v>
      </c>
    </row>
    <row r="361" spans="1:78" x14ac:dyDescent="0.2">
      <c r="A361">
        <v>5</v>
      </c>
      <c r="B361">
        <v>958</v>
      </c>
      <c r="C361" t="s">
        <v>90</v>
      </c>
      <c r="D361">
        <v>4</v>
      </c>
      <c r="E361">
        <v>100</v>
      </c>
      <c r="F361">
        <v>2</v>
      </c>
      <c r="G361">
        <v>4</v>
      </c>
      <c r="H361">
        <v>4.2699999999999996</v>
      </c>
      <c r="J361">
        <v>0</v>
      </c>
      <c r="K361">
        <v>0</v>
      </c>
      <c r="L361">
        <v>0</v>
      </c>
      <c r="M361">
        <v>0</v>
      </c>
      <c r="N361">
        <v>1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1</v>
      </c>
      <c r="W361">
        <v>0</v>
      </c>
      <c r="X361">
        <v>1</v>
      </c>
      <c r="Y361">
        <v>0</v>
      </c>
      <c r="Z361">
        <v>0</v>
      </c>
      <c r="AA361">
        <v>269</v>
      </c>
      <c r="AB361">
        <v>9</v>
      </c>
      <c r="AC361">
        <v>250</v>
      </c>
      <c r="AD361">
        <v>-150</v>
      </c>
      <c r="AE361">
        <v>91</v>
      </c>
      <c r="AF361">
        <v>150</v>
      </c>
      <c r="AG361">
        <v>91</v>
      </c>
      <c r="AH361">
        <v>0</v>
      </c>
      <c r="AI361">
        <v>0</v>
      </c>
      <c r="AJ361">
        <v>0</v>
      </c>
      <c r="AK361">
        <v>0</v>
      </c>
      <c r="AL361">
        <v>0</v>
      </c>
      <c r="AM361">
        <v>0</v>
      </c>
      <c r="AN361">
        <v>1</v>
      </c>
      <c r="AO361">
        <v>0</v>
      </c>
      <c r="AP361">
        <v>1</v>
      </c>
      <c r="AQ361">
        <v>0</v>
      </c>
      <c r="AR361">
        <v>1</v>
      </c>
      <c r="AS361">
        <v>0</v>
      </c>
      <c r="AT361">
        <v>0</v>
      </c>
      <c r="AU361" t="b">
        <v>1</v>
      </c>
      <c r="AV361" t="b">
        <v>0</v>
      </c>
      <c r="AW361" t="b">
        <v>1</v>
      </c>
      <c r="AX361">
        <v>1</v>
      </c>
      <c r="AY361">
        <v>0</v>
      </c>
      <c r="AZ361">
        <v>1</v>
      </c>
      <c r="BA361">
        <v>0</v>
      </c>
      <c r="BB361">
        <v>1</v>
      </c>
      <c r="BC361">
        <v>0</v>
      </c>
      <c r="BD361">
        <v>0</v>
      </c>
      <c r="BE361">
        <v>0</v>
      </c>
      <c r="BF361">
        <v>0</v>
      </c>
      <c r="BG361">
        <v>0</v>
      </c>
      <c r="BH361">
        <v>0</v>
      </c>
      <c r="BI361">
        <v>0</v>
      </c>
      <c r="BJ361">
        <v>0</v>
      </c>
      <c r="BK361">
        <v>0</v>
      </c>
      <c r="BL361">
        <v>1</v>
      </c>
      <c r="BM361">
        <v>0</v>
      </c>
      <c r="BN361">
        <v>1</v>
      </c>
      <c r="BO361">
        <v>0</v>
      </c>
      <c r="BP361">
        <v>1</v>
      </c>
      <c r="BQ361">
        <v>0</v>
      </c>
      <c r="BR361">
        <v>0</v>
      </c>
      <c r="BS361">
        <v>0</v>
      </c>
      <c r="BT361">
        <v>0</v>
      </c>
      <c r="BU361">
        <v>0</v>
      </c>
      <c r="BV361">
        <v>0</v>
      </c>
      <c r="BW361">
        <v>0</v>
      </c>
      <c r="BX361">
        <v>0</v>
      </c>
      <c r="BY361">
        <v>0</v>
      </c>
      <c r="BZ361">
        <v>1</v>
      </c>
    </row>
    <row r="362" spans="1:78" x14ac:dyDescent="0.2">
      <c r="A362">
        <v>5</v>
      </c>
      <c r="B362">
        <v>958</v>
      </c>
      <c r="C362" t="s">
        <v>90</v>
      </c>
      <c r="D362">
        <v>5</v>
      </c>
      <c r="E362">
        <v>150</v>
      </c>
      <c r="F362">
        <v>2</v>
      </c>
      <c r="G362">
        <v>4</v>
      </c>
      <c r="H362">
        <v>4.2699999999999996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1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1</v>
      </c>
      <c r="W362">
        <v>0</v>
      </c>
      <c r="X362">
        <v>1</v>
      </c>
      <c r="Y362">
        <v>0</v>
      </c>
      <c r="Z362">
        <v>0</v>
      </c>
      <c r="AA362">
        <v>250</v>
      </c>
      <c r="AB362">
        <v>269</v>
      </c>
      <c r="AC362">
        <v>100</v>
      </c>
      <c r="AD362">
        <v>50</v>
      </c>
      <c r="AE362">
        <v>-119</v>
      </c>
      <c r="AF362">
        <v>50</v>
      </c>
      <c r="AG362">
        <v>119</v>
      </c>
      <c r="AH362">
        <v>0</v>
      </c>
      <c r="AI362">
        <v>0</v>
      </c>
      <c r="AJ362">
        <v>0</v>
      </c>
      <c r="AK362">
        <v>0</v>
      </c>
      <c r="AL362">
        <v>0</v>
      </c>
      <c r="AM362">
        <v>0</v>
      </c>
      <c r="AN362">
        <v>0</v>
      </c>
      <c r="AO362">
        <v>0</v>
      </c>
      <c r="AP362">
        <v>0</v>
      </c>
      <c r="AQ362">
        <v>0</v>
      </c>
      <c r="AR362">
        <v>0</v>
      </c>
      <c r="AS362">
        <v>0</v>
      </c>
      <c r="AT362">
        <v>0</v>
      </c>
      <c r="AU362" t="b">
        <v>0</v>
      </c>
      <c r="AV362" t="b">
        <v>1</v>
      </c>
      <c r="AW362" t="b">
        <v>1</v>
      </c>
      <c r="AX362">
        <v>1</v>
      </c>
      <c r="AY362">
        <v>0</v>
      </c>
      <c r="AZ362">
        <v>1</v>
      </c>
      <c r="BA362">
        <v>0</v>
      </c>
      <c r="BB362">
        <v>1</v>
      </c>
      <c r="BC362">
        <v>0</v>
      </c>
      <c r="BD362">
        <v>0</v>
      </c>
      <c r="BE362">
        <v>0</v>
      </c>
      <c r="BF362">
        <v>0</v>
      </c>
      <c r="BG362">
        <v>0</v>
      </c>
      <c r="BH362">
        <v>0</v>
      </c>
      <c r="BI362">
        <v>0</v>
      </c>
      <c r="BJ362">
        <v>0</v>
      </c>
      <c r="BK362">
        <v>0</v>
      </c>
      <c r="BL362">
        <v>1</v>
      </c>
      <c r="BM362">
        <v>0</v>
      </c>
      <c r="BN362">
        <v>1</v>
      </c>
      <c r="BO362">
        <v>0</v>
      </c>
      <c r="BP362">
        <v>1</v>
      </c>
      <c r="BQ362">
        <v>0</v>
      </c>
      <c r="BR362">
        <v>0</v>
      </c>
      <c r="BS362">
        <v>0</v>
      </c>
      <c r="BT362">
        <v>0</v>
      </c>
      <c r="BU362">
        <v>0</v>
      </c>
      <c r="BV362">
        <v>0</v>
      </c>
      <c r="BW362">
        <v>0</v>
      </c>
      <c r="BX362">
        <v>0</v>
      </c>
      <c r="BY362">
        <v>0</v>
      </c>
      <c r="BZ362">
        <v>1</v>
      </c>
    </row>
    <row r="363" spans="1:78" x14ac:dyDescent="0.2">
      <c r="A363">
        <v>5</v>
      </c>
      <c r="B363">
        <v>958</v>
      </c>
      <c r="C363" t="s">
        <v>90</v>
      </c>
      <c r="D363">
        <v>6</v>
      </c>
      <c r="E363">
        <v>200</v>
      </c>
      <c r="F363">
        <v>2</v>
      </c>
      <c r="G363">
        <v>4</v>
      </c>
      <c r="H363">
        <v>4.2699999999999996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1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1</v>
      </c>
      <c r="W363">
        <v>0</v>
      </c>
      <c r="X363">
        <v>1</v>
      </c>
      <c r="Y363">
        <v>0</v>
      </c>
      <c r="Z363">
        <v>0</v>
      </c>
      <c r="AA363">
        <v>19</v>
      </c>
      <c r="AB363">
        <v>250</v>
      </c>
      <c r="AC363">
        <v>150</v>
      </c>
      <c r="AD363">
        <v>50</v>
      </c>
      <c r="AE363">
        <v>-50</v>
      </c>
      <c r="AF363">
        <v>50</v>
      </c>
      <c r="AG363">
        <v>50</v>
      </c>
      <c r="AH363">
        <v>0</v>
      </c>
      <c r="AI363">
        <v>0</v>
      </c>
      <c r="AJ363">
        <v>0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v>0</v>
      </c>
      <c r="AQ363">
        <v>0</v>
      </c>
      <c r="AR363">
        <v>0</v>
      </c>
      <c r="AS363">
        <v>0</v>
      </c>
      <c r="AT363">
        <v>0</v>
      </c>
      <c r="AU363" t="b">
        <v>0</v>
      </c>
      <c r="AV363" t="b">
        <v>1</v>
      </c>
      <c r="AW363" t="b">
        <v>1</v>
      </c>
      <c r="AX363">
        <v>1</v>
      </c>
      <c r="AY363">
        <v>0</v>
      </c>
      <c r="AZ363">
        <v>1</v>
      </c>
      <c r="BA363">
        <v>0</v>
      </c>
      <c r="BB363">
        <v>1</v>
      </c>
      <c r="BC363">
        <v>0</v>
      </c>
      <c r="BD363">
        <v>0</v>
      </c>
      <c r="BE363">
        <v>0</v>
      </c>
      <c r="BF363">
        <v>0</v>
      </c>
      <c r="BG363">
        <v>0</v>
      </c>
      <c r="BH363">
        <v>0</v>
      </c>
      <c r="BI363">
        <v>0</v>
      </c>
      <c r="BJ363">
        <v>0</v>
      </c>
      <c r="BK363">
        <v>0</v>
      </c>
      <c r="BL363">
        <v>1</v>
      </c>
      <c r="BM363">
        <v>0</v>
      </c>
      <c r="BN363">
        <v>1</v>
      </c>
      <c r="BO363">
        <v>0</v>
      </c>
      <c r="BP363">
        <v>1</v>
      </c>
      <c r="BQ363">
        <v>0</v>
      </c>
      <c r="BR363">
        <v>0</v>
      </c>
      <c r="BS363">
        <v>0</v>
      </c>
      <c r="BT363">
        <v>0</v>
      </c>
      <c r="BU363">
        <v>0</v>
      </c>
      <c r="BV363">
        <v>0</v>
      </c>
      <c r="BW363">
        <v>0</v>
      </c>
      <c r="BX363">
        <v>0</v>
      </c>
      <c r="BY363">
        <v>0</v>
      </c>
      <c r="BZ363">
        <v>1</v>
      </c>
    </row>
    <row r="364" spans="1:78" x14ac:dyDescent="0.2">
      <c r="A364">
        <v>5</v>
      </c>
      <c r="B364">
        <v>958</v>
      </c>
      <c r="C364" t="s">
        <v>90</v>
      </c>
      <c r="D364">
        <v>7</v>
      </c>
      <c r="E364">
        <v>100</v>
      </c>
      <c r="F364">
        <v>2</v>
      </c>
      <c r="G364">
        <v>4</v>
      </c>
      <c r="H364">
        <v>4.2699999999999996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1</v>
      </c>
      <c r="R364">
        <v>0</v>
      </c>
      <c r="S364">
        <v>0</v>
      </c>
      <c r="T364">
        <v>0</v>
      </c>
      <c r="U364">
        <v>0</v>
      </c>
      <c r="V364">
        <v>1</v>
      </c>
      <c r="W364">
        <v>0</v>
      </c>
      <c r="X364">
        <v>1</v>
      </c>
      <c r="Y364">
        <v>0</v>
      </c>
      <c r="Z364">
        <v>0</v>
      </c>
      <c r="AA364">
        <v>321</v>
      </c>
      <c r="AB364">
        <v>19</v>
      </c>
      <c r="AC364">
        <v>200</v>
      </c>
      <c r="AD364">
        <v>-100</v>
      </c>
      <c r="AE364">
        <v>81</v>
      </c>
      <c r="AF364">
        <v>100</v>
      </c>
      <c r="AG364">
        <v>81</v>
      </c>
      <c r="AH364">
        <v>0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1</v>
      </c>
      <c r="AO364">
        <v>0</v>
      </c>
      <c r="AP364">
        <v>1</v>
      </c>
      <c r="AQ364">
        <v>0</v>
      </c>
      <c r="AR364">
        <v>1</v>
      </c>
      <c r="AS364">
        <v>0</v>
      </c>
      <c r="AT364">
        <v>0</v>
      </c>
      <c r="AU364" t="b">
        <v>1</v>
      </c>
      <c r="AV364" t="b">
        <v>0</v>
      </c>
      <c r="AW364" t="b">
        <v>1</v>
      </c>
      <c r="AX364">
        <v>1</v>
      </c>
      <c r="AY364">
        <v>0</v>
      </c>
      <c r="AZ364">
        <v>1</v>
      </c>
      <c r="BA364">
        <v>0</v>
      </c>
      <c r="BB364">
        <v>1</v>
      </c>
      <c r="BC364">
        <v>0</v>
      </c>
      <c r="BD364">
        <v>0</v>
      </c>
      <c r="BE364">
        <v>0</v>
      </c>
      <c r="BF364">
        <v>0</v>
      </c>
      <c r="BG364">
        <v>0</v>
      </c>
      <c r="BH364">
        <v>0</v>
      </c>
      <c r="BI364">
        <v>0</v>
      </c>
      <c r="BJ364">
        <v>0</v>
      </c>
      <c r="BK364">
        <v>0</v>
      </c>
      <c r="BL364">
        <v>1</v>
      </c>
      <c r="BM364">
        <v>0</v>
      </c>
      <c r="BN364">
        <v>1</v>
      </c>
      <c r="BO364">
        <v>0</v>
      </c>
      <c r="BP364">
        <v>1</v>
      </c>
      <c r="BQ364">
        <v>0</v>
      </c>
      <c r="BR364">
        <v>0</v>
      </c>
      <c r="BS364">
        <v>0</v>
      </c>
      <c r="BT364">
        <v>0</v>
      </c>
      <c r="BU364">
        <v>0</v>
      </c>
      <c r="BV364">
        <v>0</v>
      </c>
      <c r="BW364">
        <v>0</v>
      </c>
      <c r="BX364">
        <v>0</v>
      </c>
      <c r="BY364">
        <v>0</v>
      </c>
      <c r="BZ364">
        <v>1</v>
      </c>
    </row>
    <row r="365" spans="1:78" x14ac:dyDescent="0.2">
      <c r="A365">
        <v>5</v>
      </c>
      <c r="B365">
        <v>958</v>
      </c>
      <c r="C365" t="s">
        <v>90</v>
      </c>
      <c r="D365">
        <v>8</v>
      </c>
      <c r="E365">
        <v>20</v>
      </c>
      <c r="F365">
        <v>2</v>
      </c>
      <c r="G365">
        <v>4</v>
      </c>
      <c r="H365">
        <v>4.2699999999999996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1</v>
      </c>
      <c r="S365">
        <v>0</v>
      </c>
      <c r="T365">
        <v>0</v>
      </c>
      <c r="U365">
        <v>0</v>
      </c>
      <c r="V365">
        <v>1</v>
      </c>
      <c r="W365">
        <v>0</v>
      </c>
      <c r="X365">
        <v>1</v>
      </c>
      <c r="Y365">
        <v>0</v>
      </c>
      <c r="Z365">
        <v>0</v>
      </c>
      <c r="AA365">
        <v>414</v>
      </c>
      <c r="AB365">
        <v>321</v>
      </c>
      <c r="AC365">
        <v>100</v>
      </c>
      <c r="AD365">
        <v>-80</v>
      </c>
      <c r="AE365">
        <v>-301</v>
      </c>
      <c r="AF365">
        <v>80</v>
      </c>
      <c r="AG365">
        <v>301</v>
      </c>
      <c r="AH365">
        <v>0</v>
      </c>
      <c r="AI365">
        <v>0</v>
      </c>
      <c r="AJ365">
        <v>0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0</v>
      </c>
      <c r="AQ365">
        <v>0</v>
      </c>
      <c r="AR365">
        <v>0</v>
      </c>
      <c r="AS365">
        <v>0</v>
      </c>
      <c r="AT365">
        <v>0</v>
      </c>
      <c r="AU365" t="b">
        <v>0</v>
      </c>
      <c r="AV365" t="b">
        <v>0</v>
      </c>
      <c r="AW365" t="b">
        <v>0</v>
      </c>
      <c r="AX365">
        <v>0</v>
      </c>
      <c r="AY365">
        <v>0</v>
      </c>
      <c r="AZ365">
        <v>0</v>
      </c>
      <c r="BA365">
        <v>0</v>
      </c>
      <c r="BB365">
        <v>0</v>
      </c>
      <c r="BC365">
        <v>0</v>
      </c>
      <c r="BD365">
        <v>0</v>
      </c>
      <c r="BE365">
        <v>0</v>
      </c>
      <c r="BF365">
        <v>0</v>
      </c>
      <c r="BG365">
        <v>0</v>
      </c>
      <c r="BH365">
        <v>0</v>
      </c>
      <c r="BI365">
        <v>0</v>
      </c>
      <c r="BJ365">
        <v>0</v>
      </c>
      <c r="BK365">
        <v>0</v>
      </c>
      <c r="BL365">
        <v>1</v>
      </c>
      <c r="BM365">
        <v>0</v>
      </c>
      <c r="BN365">
        <v>1</v>
      </c>
      <c r="BO365">
        <v>0</v>
      </c>
      <c r="BP365">
        <v>1</v>
      </c>
      <c r="BQ365">
        <v>0</v>
      </c>
      <c r="BR365">
        <v>0</v>
      </c>
      <c r="BS365">
        <v>0</v>
      </c>
      <c r="BT365">
        <v>0</v>
      </c>
      <c r="BU365">
        <v>0</v>
      </c>
      <c r="BV365">
        <v>0</v>
      </c>
      <c r="BW365">
        <v>0</v>
      </c>
      <c r="BX365">
        <v>0</v>
      </c>
      <c r="BY365">
        <v>0</v>
      </c>
      <c r="BZ365">
        <v>1</v>
      </c>
    </row>
    <row r="366" spans="1:78" x14ac:dyDescent="0.2">
      <c r="A366">
        <v>5</v>
      </c>
      <c r="B366">
        <v>959</v>
      </c>
      <c r="C366" t="s">
        <v>91</v>
      </c>
      <c r="D366">
        <v>2</v>
      </c>
      <c r="E366">
        <v>300</v>
      </c>
      <c r="F366">
        <v>3</v>
      </c>
      <c r="G366">
        <v>6</v>
      </c>
      <c r="H366">
        <v>2.06</v>
      </c>
      <c r="J366">
        <v>1</v>
      </c>
      <c r="K366">
        <v>0</v>
      </c>
      <c r="L366">
        <v>1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1</v>
      </c>
      <c r="T366">
        <v>1</v>
      </c>
      <c r="U366">
        <v>0</v>
      </c>
      <c r="V366">
        <v>1</v>
      </c>
      <c r="W366">
        <v>0</v>
      </c>
      <c r="X366">
        <v>1</v>
      </c>
      <c r="Y366">
        <v>0</v>
      </c>
      <c r="Z366">
        <v>0</v>
      </c>
      <c r="AA366">
        <v>152</v>
      </c>
      <c r="AB366">
        <v>423</v>
      </c>
      <c r="AC366">
        <v>200</v>
      </c>
      <c r="AD366">
        <v>100</v>
      </c>
      <c r="AE366">
        <v>-123</v>
      </c>
      <c r="AF366">
        <v>100</v>
      </c>
      <c r="AG366">
        <v>123</v>
      </c>
      <c r="AH366">
        <v>0</v>
      </c>
      <c r="AI366">
        <v>1</v>
      </c>
      <c r="AJ366">
        <v>0</v>
      </c>
      <c r="AK366">
        <v>1</v>
      </c>
      <c r="AL366">
        <v>0</v>
      </c>
      <c r="AM366">
        <v>0</v>
      </c>
      <c r="AN366">
        <v>0</v>
      </c>
      <c r="AO366">
        <v>0</v>
      </c>
      <c r="AP366">
        <v>0</v>
      </c>
      <c r="AQ366">
        <v>0</v>
      </c>
      <c r="AR366">
        <v>0</v>
      </c>
      <c r="AS366">
        <v>0</v>
      </c>
      <c r="AT366">
        <v>0</v>
      </c>
      <c r="AU366" t="b">
        <v>0</v>
      </c>
      <c r="AV366" t="b">
        <v>1</v>
      </c>
      <c r="AW366" t="b">
        <v>1</v>
      </c>
      <c r="AX366">
        <v>1</v>
      </c>
      <c r="AY366">
        <v>0</v>
      </c>
      <c r="AZ366">
        <v>1</v>
      </c>
      <c r="BA366">
        <v>0</v>
      </c>
      <c r="BB366">
        <v>1</v>
      </c>
      <c r="BC366">
        <v>0</v>
      </c>
      <c r="BD366">
        <v>0</v>
      </c>
      <c r="BE366">
        <v>0</v>
      </c>
      <c r="BF366">
        <v>0</v>
      </c>
      <c r="BG366">
        <v>0</v>
      </c>
      <c r="BH366">
        <v>0</v>
      </c>
      <c r="BI366">
        <v>0</v>
      </c>
      <c r="BJ366">
        <v>0</v>
      </c>
      <c r="BK366">
        <v>0</v>
      </c>
      <c r="BL366">
        <v>0</v>
      </c>
      <c r="BM366">
        <v>0</v>
      </c>
      <c r="BN366">
        <v>0</v>
      </c>
      <c r="BO366">
        <v>0</v>
      </c>
      <c r="BP366">
        <v>0</v>
      </c>
      <c r="BQ366">
        <v>0</v>
      </c>
      <c r="BR366">
        <v>0</v>
      </c>
      <c r="BS366">
        <v>1</v>
      </c>
      <c r="BT366">
        <v>0</v>
      </c>
      <c r="BU366">
        <v>1</v>
      </c>
      <c r="BV366">
        <v>0</v>
      </c>
      <c r="BW366">
        <v>1</v>
      </c>
      <c r="BX366">
        <v>0</v>
      </c>
      <c r="BY366">
        <v>0</v>
      </c>
      <c r="BZ366">
        <v>1</v>
      </c>
    </row>
    <row r="367" spans="1:78" x14ac:dyDescent="0.2">
      <c r="A367">
        <v>5</v>
      </c>
      <c r="B367">
        <v>959</v>
      </c>
      <c r="C367" t="s">
        <v>91</v>
      </c>
      <c r="D367">
        <v>3</v>
      </c>
      <c r="E367">
        <v>300</v>
      </c>
      <c r="F367">
        <v>3</v>
      </c>
      <c r="G367">
        <v>6</v>
      </c>
      <c r="H367">
        <v>2.06</v>
      </c>
      <c r="J367">
        <v>1</v>
      </c>
      <c r="K367">
        <v>0</v>
      </c>
      <c r="L367">
        <v>0</v>
      </c>
      <c r="M367">
        <v>1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1</v>
      </c>
      <c r="T367">
        <v>1</v>
      </c>
      <c r="U367">
        <v>0</v>
      </c>
      <c r="V367">
        <v>1</v>
      </c>
      <c r="W367">
        <v>0</v>
      </c>
      <c r="X367">
        <v>1</v>
      </c>
      <c r="Y367">
        <v>0</v>
      </c>
      <c r="Z367">
        <v>0</v>
      </c>
      <c r="AA367">
        <v>9</v>
      </c>
      <c r="AB367">
        <v>152</v>
      </c>
      <c r="AC367">
        <v>300</v>
      </c>
      <c r="AD367">
        <v>0</v>
      </c>
      <c r="AE367">
        <v>148</v>
      </c>
      <c r="AF367">
        <v>0</v>
      </c>
      <c r="AG367">
        <v>148</v>
      </c>
      <c r="AH367">
        <v>0</v>
      </c>
      <c r="AI367">
        <v>1</v>
      </c>
      <c r="AJ367">
        <v>0</v>
      </c>
      <c r="AK367">
        <v>1</v>
      </c>
      <c r="AL367">
        <v>0</v>
      </c>
      <c r="AM367">
        <v>0</v>
      </c>
      <c r="AN367">
        <v>1</v>
      </c>
      <c r="AO367">
        <v>0</v>
      </c>
      <c r="AP367">
        <v>1</v>
      </c>
      <c r="AQ367">
        <v>0</v>
      </c>
      <c r="AR367">
        <v>1</v>
      </c>
      <c r="AS367">
        <v>0</v>
      </c>
      <c r="AT367">
        <v>0</v>
      </c>
      <c r="AU367" t="b">
        <v>0</v>
      </c>
      <c r="AV367" t="b">
        <v>0</v>
      </c>
      <c r="AW367" t="b">
        <v>0</v>
      </c>
      <c r="AX367">
        <v>0</v>
      </c>
      <c r="AY367">
        <v>0</v>
      </c>
      <c r="AZ367">
        <v>0</v>
      </c>
      <c r="BA367">
        <v>0</v>
      </c>
      <c r="BB367">
        <v>0</v>
      </c>
      <c r="BC367">
        <v>0</v>
      </c>
      <c r="BD367">
        <v>0</v>
      </c>
      <c r="BE367">
        <v>0</v>
      </c>
      <c r="BF367">
        <v>0</v>
      </c>
      <c r="BG367">
        <v>0</v>
      </c>
      <c r="BH367">
        <v>0</v>
      </c>
      <c r="BI367">
        <v>0</v>
      </c>
      <c r="BJ367">
        <v>0</v>
      </c>
      <c r="BK367">
        <v>0</v>
      </c>
      <c r="BL367">
        <v>0</v>
      </c>
      <c r="BM367">
        <v>0</v>
      </c>
      <c r="BN367">
        <v>0</v>
      </c>
      <c r="BO367">
        <v>0</v>
      </c>
      <c r="BP367">
        <v>0</v>
      </c>
      <c r="BQ367">
        <v>0</v>
      </c>
      <c r="BR367">
        <v>0</v>
      </c>
      <c r="BS367">
        <v>1</v>
      </c>
      <c r="BT367">
        <v>0</v>
      </c>
      <c r="BU367">
        <v>1</v>
      </c>
      <c r="BV367">
        <v>0</v>
      </c>
      <c r="BW367">
        <v>1</v>
      </c>
      <c r="BX367">
        <v>0</v>
      </c>
      <c r="BY367">
        <v>0</v>
      </c>
      <c r="BZ367">
        <v>1</v>
      </c>
    </row>
    <row r="368" spans="1:78" x14ac:dyDescent="0.2">
      <c r="A368">
        <v>5</v>
      </c>
      <c r="B368">
        <v>959</v>
      </c>
      <c r="C368" t="s">
        <v>91</v>
      </c>
      <c r="D368">
        <v>4</v>
      </c>
      <c r="E368">
        <v>200</v>
      </c>
      <c r="F368">
        <v>3</v>
      </c>
      <c r="G368">
        <v>6</v>
      </c>
      <c r="H368">
        <v>2.06</v>
      </c>
      <c r="J368">
        <v>1</v>
      </c>
      <c r="K368">
        <v>0</v>
      </c>
      <c r="L368">
        <v>0</v>
      </c>
      <c r="M368">
        <v>0</v>
      </c>
      <c r="N368">
        <v>1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1</v>
      </c>
      <c r="W368">
        <v>0</v>
      </c>
      <c r="X368">
        <v>1</v>
      </c>
      <c r="Y368">
        <v>0</v>
      </c>
      <c r="Z368">
        <v>0</v>
      </c>
      <c r="AA368">
        <v>269</v>
      </c>
      <c r="AB368">
        <v>9</v>
      </c>
      <c r="AC368">
        <v>300</v>
      </c>
      <c r="AD368">
        <v>-100</v>
      </c>
      <c r="AE368">
        <v>191</v>
      </c>
      <c r="AF368">
        <v>100</v>
      </c>
      <c r="AG368">
        <v>191</v>
      </c>
      <c r="AH368">
        <v>0</v>
      </c>
      <c r="AI368">
        <v>0</v>
      </c>
      <c r="AJ368">
        <v>0</v>
      </c>
      <c r="AK368">
        <v>0</v>
      </c>
      <c r="AL368">
        <v>0</v>
      </c>
      <c r="AM368">
        <v>0</v>
      </c>
      <c r="AN368">
        <v>1</v>
      </c>
      <c r="AO368">
        <v>0</v>
      </c>
      <c r="AP368">
        <v>1</v>
      </c>
      <c r="AQ368">
        <v>0</v>
      </c>
      <c r="AR368">
        <v>1</v>
      </c>
      <c r="AS368">
        <v>0</v>
      </c>
      <c r="AT368">
        <v>0</v>
      </c>
      <c r="AU368" t="b">
        <v>1</v>
      </c>
      <c r="AV368" t="b">
        <v>0</v>
      </c>
      <c r="AW368" t="b">
        <v>1</v>
      </c>
      <c r="AX368">
        <v>1</v>
      </c>
      <c r="AY368">
        <v>0</v>
      </c>
      <c r="AZ368">
        <v>1</v>
      </c>
      <c r="BA368">
        <v>0</v>
      </c>
      <c r="BB368">
        <v>1</v>
      </c>
      <c r="BC368">
        <v>0</v>
      </c>
      <c r="BD368">
        <v>0</v>
      </c>
      <c r="BE368">
        <v>0</v>
      </c>
      <c r="BF368">
        <v>0</v>
      </c>
      <c r="BG368">
        <v>0</v>
      </c>
      <c r="BH368">
        <v>0</v>
      </c>
      <c r="BI368">
        <v>0</v>
      </c>
      <c r="BJ368">
        <v>0</v>
      </c>
      <c r="BK368">
        <v>0</v>
      </c>
      <c r="BL368">
        <v>0</v>
      </c>
      <c r="BM368">
        <v>0</v>
      </c>
      <c r="BN368">
        <v>0</v>
      </c>
      <c r="BO368">
        <v>0</v>
      </c>
      <c r="BP368">
        <v>0</v>
      </c>
      <c r="BQ368">
        <v>0</v>
      </c>
      <c r="BR368">
        <v>0</v>
      </c>
      <c r="BS368">
        <v>1</v>
      </c>
      <c r="BT368">
        <v>0</v>
      </c>
      <c r="BU368">
        <v>1</v>
      </c>
      <c r="BV368">
        <v>0</v>
      </c>
      <c r="BW368">
        <v>1</v>
      </c>
      <c r="BX368">
        <v>0</v>
      </c>
      <c r="BY368">
        <v>0</v>
      </c>
      <c r="BZ368">
        <v>1</v>
      </c>
    </row>
    <row r="369" spans="1:78" x14ac:dyDescent="0.2">
      <c r="A369">
        <v>5</v>
      </c>
      <c r="B369">
        <v>959</v>
      </c>
      <c r="C369" t="s">
        <v>91</v>
      </c>
      <c r="D369">
        <v>5</v>
      </c>
      <c r="E369">
        <v>200</v>
      </c>
      <c r="F369">
        <v>3</v>
      </c>
      <c r="G369">
        <v>6</v>
      </c>
      <c r="H369">
        <v>2.06</v>
      </c>
      <c r="J369">
        <v>1</v>
      </c>
      <c r="K369">
        <v>0</v>
      </c>
      <c r="L369">
        <v>0</v>
      </c>
      <c r="M369">
        <v>0</v>
      </c>
      <c r="N369">
        <v>0</v>
      </c>
      <c r="O369">
        <v>1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1</v>
      </c>
      <c r="W369">
        <v>0</v>
      </c>
      <c r="X369">
        <v>1</v>
      </c>
      <c r="Y369">
        <v>0</v>
      </c>
      <c r="Z369">
        <v>0</v>
      </c>
      <c r="AA369">
        <v>250</v>
      </c>
      <c r="AB369">
        <v>269</v>
      </c>
      <c r="AC369">
        <v>200</v>
      </c>
      <c r="AD369">
        <v>0</v>
      </c>
      <c r="AE369">
        <v>-69</v>
      </c>
      <c r="AF369">
        <v>0</v>
      </c>
      <c r="AG369">
        <v>69</v>
      </c>
      <c r="AH369">
        <v>0</v>
      </c>
      <c r="AI369">
        <v>0</v>
      </c>
      <c r="AJ369">
        <v>0</v>
      </c>
      <c r="AK369">
        <v>0</v>
      </c>
      <c r="AL369">
        <v>0</v>
      </c>
      <c r="AM369">
        <v>0</v>
      </c>
      <c r="AN369">
        <v>0</v>
      </c>
      <c r="AO369">
        <v>0</v>
      </c>
      <c r="AP369">
        <v>0</v>
      </c>
      <c r="AQ369">
        <v>0</v>
      </c>
      <c r="AR369">
        <v>0</v>
      </c>
      <c r="AS369">
        <v>0</v>
      </c>
      <c r="AT369">
        <v>0</v>
      </c>
      <c r="AU369" t="b">
        <v>0</v>
      </c>
      <c r="AV369" t="b">
        <v>0</v>
      </c>
      <c r="AW369" t="b">
        <v>0</v>
      </c>
      <c r="AX369">
        <v>0</v>
      </c>
      <c r="AY369">
        <v>0</v>
      </c>
      <c r="AZ369">
        <v>0</v>
      </c>
      <c r="BA369">
        <v>0</v>
      </c>
      <c r="BB369">
        <v>0</v>
      </c>
      <c r="BC369">
        <v>0</v>
      </c>
      <c r="BD369">
        <v>0</v>
      </c>
      <c r="BE369">
        <v>0</v>
      </c>
      <c r="BF369">
        <v>0</v>
      </c>
      <c r="BG369">
        <v>0</v>
      </c>
      <c r="BH369">
        <v>0</v>
      </c>
      <c r="BI369">
        <v>0</v>
      </c>
      <c r="BJ369">
        <v>0</v>
      </c>
      <c r="BK369">
        <v>0</v>
      </c>
      <c r="BL369">
        <v>0</v>
      </c>
      <c r="BM369">
        <v>0</v>
      </c>
      <c r="BN369">
        <v>0</v>
      </c>
      <c r="BO369">
        <v>0</v>
      </c>
      <c r="BP369">
        <v>0</v>
      </c>
      <c r="BQ369">
        <v>0</v>
      </c>
      <c r="BR369">
        <v>0</v>
      </c>
      <c r="BS369">
        <v>1</v>
      </c>
      <c r="BT369">
        <v>0</v>
      </c>
      <c r="BU369">
        <v>1</v>
      </c>
      <c r="BV369">
        <v>0</v>
      </c>
      <c r="BW369">
        <v>1</v>
      </c>
      <c r="BX369">
        <v>0</v>
      </c>
      <c r="BY369">
        <v>0</v>
      </c>
      <c r="BZ369">
        <v>1</v>
      </c>
    </row>
    <row r="370" spans="1:78" x14ac:dyDescent="0.2">
      <c r="A370">
        <v>5</v>
      </c>
      <c r="B370">
        <v>959</v>
      </c>
      <c r="C370" t="s">
        <v>91</v>
      </c>
      <c r="D370">
        <v>6</v>
      </c>
      <c r="E370">
        <v>200</v>
      </c>
      <c r="F370">
        <v>3</v>
      </c>
      <c r="G370">
        <v>6</v>
      </c>
      <c r="H370">
        <v>2.06</v>
      </c>
      <c r="J370">
        <v>1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1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1</v>
      </c>
      <c r="W370">
        <v>0</v>
      </c>
      <c r="X370">
        <v>1</v>
      </c>
      <c r="Y370">
        <v>0</v>
      </c>
      <c r="Z370">
        <v>0</v>
      </c>
      <c r="AA370">
        <v>19</v>
      </c>
      <c r="AB370">
        <v>250</v>
      </c>
      <c r="AC370">
        <v>200</v>
      </c>
      <c r="AD370">
        <v>0</v>
      </c>
      <c r="AE370">
        <v>-50</v>
      </c>
      <c r="AF370">
        <v>0</v>
      </c>
      <c r="AG370">
        <v>50</v>
      </c>
      <c r="AH370">
        <v>0</v>
      </c>
      <c r="AI370">
        <v>0</v>
      </c>
      <c r="AJ370">
        <v>0</v>
      </c>
      <c r="AK370">
        <v>0</v>
      </c>
      <c r="AL370">
        <v>0</v>
      </c>
      <c r="AM370">
        <v>0</v>
      </c>
      <c r="AN370">
        <v>0</v>
      </c>
      <c r="AO370">
        <v>0</v>
      </c>
      <c r="AP370">
        <v>0</v>
      </c>
      <c r="AQ370">
        <v>0</v>
      </c>
      <c r="AR370">
        <v>0</v>
      </c>
      <c r="AS370">
        <v>0</v>
      </c>
      <c r="AT370">
        <v>0</v>
      </c>
      <c r="AU370" t="b">
        <v>0</v>
      </c>
      <c r="AV370" t="b">
        <v>0</v>
      </c>
      <c r="AW370" t="b">
        <v>0</v>
      </c>
      <c r="AX370">
        <v>0</v>
      </c>
      <c r="AY370">
        <v>0</v>
      </c>
      <c r="AZ370">
        <v>0</v>
      </c>
      <c r="BA370">
        <v>0</v>
      </c>
      <c r="BB370">
        <v>0</v>
      </c>
      <c r="BC370">
        <v>0</v>
      </c>
      <c r="BD370">
        <v>0</v>
      </c>
      <c r="BE370">
        <v>0</v>
      </c>
      <c r="BF370">
        <v>0</v>
      </c>
      <c r="BG370">
        <v>0</v>
      </c>
      <c r="BH370">
        <v>0</v>
      </c>
      <c r="BI370">
        <v>0</v>
      </c>
      <c r="BJ370">
        <v>0</v>
      </c>
      <c r="BK370">
        <v>0</v>
      </c>
      <c r="BL370">
        <v>0</v>
      </c>
      <c r="BM370">
        <v>0</v>
      </c>
      <c r="BN370">
        <v>0</v>
      </c>
      <c r="BO370">
        <v>0</v>
      </c>
      <c r="BP370">
        <v>0</v>
      </c>
      <c r="BQ370">
        <v>0</v>
      </c>
      <c r="BR370">
        <v>0</v>
      </c>
      <c r="BS370">
        <v>1</v>
      </c>
      <c r="BT370">
        <v>0</v>
      </c>
      <c r="BU370">
        <v>1</v>
      </c>
      <c r="BV370">
        <v>0</v>
      </c>
      <c r="BW370">
        <v>1</v>
      </c>
      <c r="BX370">
        <v>0</v>
      </c>
      <c r="BY370">
        <v>0</v>
      </c>
      <c r="BZ370">
        <v>1</v>
      </c>
    </row>
    <row r="371" spans="1:78" x14ac:dyDescent="0.2">
      <c r="A371">
        <v>5</v>
      </c>
      <c r="B371">
        <v>959</v>
      </c>
      <c r="C371" t="s">
        <v>91</v>
      </c>
      <c r="D371">
        <v>7</v>
      </c>
      <c r="E371">
        <v>200</v>
      </c>
      <c r="F371">
        <v>3</v>
      </c>
      <c r="G371">
        <v>6</v>
      </c>
      <c r="H371">
        <v>2.06</v>
      </c>
      <c r="J371">
        <v>1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1</v>
      </c>
      <c r="R371">
        <v>0</v>
      </c>
      <c r="S371">
        <v>0</v>
      </c>
      <c r="T371">
        <v>0</v>
      </c>
      <c r="U371">
        <v>0</v>
      </c>
      <c r="V371">
        <v>1</v>
      </c>
      <c r="W371">
        <v>0</v>
      </c>
      <c r="X371">
        <v>1</v>
      </c>
      <c r="Y371">
        <v>0</v>
      </c>
      <c r="Z371">
        <v>0</v>
      </c>
      <c r="AA371">
        <v>321</v>
      </c>
      <c r="AB371">
        <v>19</v>
      </c>
      <c r="AC371">
        <v>200</v>
      </c>
      <c r="AD371">
        <v>0</v>
      </c>
      <c r="AE371">
        <v>181</v>
      </c>
      <c r="AF371">
        <v>0</v>
      </c>
      <c r="AG371">
        <v>181</v>
      </c>
      <c r="AH371">
        <v>0</v>
      </c>
      <c r="AI371">
        <v>0</v>
      </c>
      <c r="AJ371">
        <v>0</v>
      </c>
      <c r="AK371">
        <v>0</v>
      </c>
      <c r="AL371">
        <v>0</v>
      </c>
      <c r="AM371">
        <v>0</v>
      </c>
      <c r="AN371">
        <v>1</v>
      </c>
      <c r="AO371">
        <v>0</v>
      </c>
      <c r="AP371">
        <v>1</v>
      </c>
      <c r="AQ371">
        <v>0</v>
      </c>
      <c r="AR371">
        <v>1</v>
      </c>
      <c r="AS371">
        <v>0</v>
      </c>
      <c r="AT371">
        <v>0</v>
      </c>
      <c r="AU371" t="b">
        <v>0</v>
      </c>
      <c r="AV371" t="b">
        <v>0</v>
      </c>
      <c r="AW371" t="b">
        <v>0</v>
      </c>
      <c r="AX371">
        <v>0</v>
      </c>
      <c r="AY371">
        <v>0</v>
      </c>
      <c r="AZ371">
        <v>0</v>
      </c>
      <c r="BA371">
        <v>0</v>
      </c>
      <c r="BB371">
        <v>0</v>
      </c>
      <c r="BC371">
        <v>0</v>
      </c>
      <c r="BD371">
        <v>0</v>
      </c>
      <c r="BE371">
        <v>0</v>
      </c>
      <c r="BF371">
        <v>0</v>
      </c>
      <c r="BG371">
        <v>0</v>
      </c>
      <c r="BH371">
        <v>0</v>
      </c>
      <c r="BI371">
        <v>0</v>
      </c>
      <c r="BJ371">
        <v>0</v>
      </c>
      <c r="BK371">
        <v>0</v>
      </c>
      <c r="BL371">
        <v>0</v>
      </c>
      <c r="BM371">
        <v>0</v>
      </c>
      <c r="BN371">
        <v>0</v>
      </c>
      <c r="BO371">
        <v>0</v>
      </c>
      <c r="BP371">
        <v>0</v>
      </c>
      <c r="BQ371">
        <v>0</v>
      </c>
      <c r="BR371">
        <v>0</v>
      </c>
      <c r="BS371">
        <v>1</v>
      </c>
      <c r="BT371">
        <v>0</v>
      </c>
      <c r="BU371">
        <v>1</v>
      </c>
      <c r="BV371">
        <v>0</v>
      </c>
      <c r="BW371">
        <v>1</v>
      </c>
      <c r="BX371">
        <v>0</v>
      </c>
      <c r="BY371">
        <v>0</v>
      </c>
      <c r="BZ371">
        <v>1</v>
      </c>
    </row>
    <row r="372" spans="1:78" x14ac:dyDescent="0.2">
      <c r="A372">
        <v>5</v>
      </c>
      <c r="B372">
        <v>959</v>
      </c>
      <c r="C372" t="s">
        <v>91</v>
      </c>
      <c r="D372">
        <v>8</v>
      </c>
      <c r="E372">
        <v>150</v>
      </c>
      <c r="F372">
        <v>3</v>
      </c>
      <c r="G372">
        <v>6</v>
      </c>
      <c r="H372">
        <v>2.06</v>
      </c>
      <c r="J372">
        <v>1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1</v>
      </c>
      <c r="S372">
        <v>0</v>
      </c>
      <c r="T372">
        <v>0</v>
      </c>
      <c r="U372">
        <v>0</v>
      </c>
      <c r="V372">
        <v>1</v>
      </c>
      <c r="W372">
        <v>0</v>
      </c>
      <c r="X372">
        <v>1</v>
      </c>
      <c r="Y372">
        <v>0</v>
      </c>
      <c r="Z372">
        <v>0</v>
      </c>
      <c r="AA372">
        <v>414</v>
      </c>
      <c r="AB372">
        <v>321</v>
      </c>
      <c r="AC372">
        <v>200</v>
      </c>
      <c r="AD372">
        <v>-50</v>
      </c>
      <c r="AE372">
        <v>-171</v>
      </c>
      <c r="AF372">
        <v>50</v>
      </c>
      <c r="AG372">
        <v>171</v>
      </c>
      <c r="AH372">
        <v>0</v>
      </c>
      <c r="AI372">
        <v>0</v>
      </c>
      <c r="AJ372">
        <v>0</v>
      </c>
      <c r="AK372">
        <v>0</v>
      </c>
      <c r="AL372">
        <v>0</v>
      </c>
      <c r="AM372">
        <v>0</v>
      </c>
      <c r="AN372">
        <v>0</v>
      </c>
      <c r="AO372">
        <v>0</v>
      </c>
      <c r="AP372">
        <v>0</v>
      </c>
      <c r="AQ372">
        <v>0</v>
      </c>
      <c r="AR372">
        <v>0</v>
      </c>
      <c r="AS372">
        <v>0</v>
      </c>
      <c r="AT372">
        <v>0</v>
      </c>
      <c r="AU372" t="b">
        <v>0</v>
      </c>
      <c r="AV372" t="b">
        <v>0</v>
      </c>
      <c r="AW372" t="b">
        <v>0</v>
      </c>
      <c r="AX372">
        <v>0</v>
      </c>
      <c r="AY372">
        <v>0</v>
      </c>
      <c r="AZ372">
        <v>0</v>
      </c>
      <c r="BA372">
        <v>0</v>
      </c>
      <c r="BB372">
        <v>0</v>
      </c>
      <c r="BC372">
        <v>0</v>
      </c>
      <c r="BD372">
        <v>0</v>
      </c>
      <c r="BE372">
        <v>0</v>
      </c>
      <c r="BF372">
        <v>0</v>
      </c>
      <c r="BG372">
        <v>0</v>
      </c>
      <c r="BH372">
        <v>0</v>
      </c>
      <c r="BI372">
        <v>0</v>
      </c>
      <c r="BJ372">
        <v>0</v>
      </c>
      <c r="BK372">
        <v>0</v>
      </c>
      <c r="BL372">
        <v>0</v>
      </c>
      <c r="BM372">
        <v>0</v>
      </c>
      <c r="BN372">
        <v>0</v>
      </c>
      <c r="BO372">
        <v>0</v>
      </c>
      <c r="BP372">
        <v>0</v>
      </c>
      <c r="BQ372">
        <v>0</v>
      </c>
      <c r="BR372">
        <v>0</v>
      </c>
      <c r="BS372">
        <v>1</v>
      </c>
      <c r="BT372">
        <v>0</v>
      </c>
      <c r="BU372">
        <v>1</v>
      </c>
      <c r="BV372">
        <v>0</v>
      </c>
      <c r="BW372">
        <v>1</v>
      </c>
      <c r="BX372">
        <v>0</v>
      </c>
      <c r="BY372">
        <v>0</v>
      </c>
      <c r="BZ372">
        <v>1</v>
      </c>
    </row>
    <row r="373" spans="1:78" x14ac:dyDescent="0.2">
      <c r="A373">
        <v>5</v>
      </c>
      <c r="B373">
        <v>960</v>
      </c>
      <c r="C373" t="s">
        <v>92</v>
      </c>
      <c r="D373">
        <v>2</v>
      </c>
      <c r="E373">
        <v>400</v>
      </c>
      <c r="F373">
        <v>3</v>
      </c>
      <c r="G373">
        <v>7</v>
      </c>
      <c r="H373">
        <v>2.37</v>
      </c>
      <c r="J373">
        <v>1</v>
      </c>
      <c r="K373">
        <v>0</v>
      </c>
      <c r="L373">
        <v>1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1</v>
      </c>
      <c r="T373">
        <v>1</v>
      </c>
      <c r="U373">
        <v>0</v>
      </c>
      <c r="V373">
        <v>1</v>
      </c>
      <c r="W373">
        <v>0</v>
      </c>
      <c r="X373">
        <v>1</v>
      </c>
      <c r="Y373">
        <v>0</v>
      </c>
      <c r="Z373">
        <v>0</v>
      </c>
      <c r="AA373">
        <v>152</v>
      </c>
      <c r="AB373">
        <v>423</v>
      </c>
      <c r="AC373">
        <v>250</v>
      </c>
      <c r="AD373">
        <v>150</v>
      </c>
      <c r="AE373">
        <v>-23</v>
      </c>
      <c r="AF373">
        <v>150</v>
      </c>
      <c r="AG373">
        <v>23</v>
      </c>
      <c r="AH373">
        <v>0</v>
      </c>
      <c r="AI373">
        <v>1</v>
      </c>
      <c r="AJ373">
        <v>0</v>
      </c>
      <c r="AK373">
        <v>1</v>
      </c>
      <c r="AL373">
        <v>0</v>
      </c>
      <c r="AM373">
        <v>0</v>
      </c>
      <c r="AN373">
        <v>0</v>
      </c>
      <c r="AO373">
        <v>0</v>
      </c>
      <c r="AP373">
        <v>0</v>
      </c>
      <c r="AQ373">
        <v>0</v>
      </c>
      <c r="AR373">
        <v>0</v>
      </c>
      <c r="AS373">
        <v>0</v>
      </c>
      <c r="AT373">
        <v>0</v>
      </c>
      <c r="AU373" t="b">
        <v>0</v>
      </c>
      <c r="AV373" t="b">
        <v>1</v>
      </c>
      <c r="AW373" t="b">
        <v>1</v>
      </c>
      <c r="AX373">
        <v>1</v>
      </c>
      <c r="AY373">
        <v>0</v>
      </c>
      <c r="AZ373">
        <v>1</v>
      </c>
      <c r="BA373">
        <v>0</v>
      </c>
      <c r="BB373">
        <v>1</v>
      </c>
      <c r="BC373">
        <v>0</v>
      </c>
      <c r="BD373">
        <v>0</v>
      </c>
      <c r="BE373">
        <v>0</v>
      </c>
      <c r="BF373">
        <v>0</v>
      </c>
      <c r="BG373">
        <v>0</v>
      </c>
      <c r="BH373">
        <v>0</v>
      </c>
      <c r="BI373">
        <v>0</v>
      </c>
      <c r="BJ373">
        <v>0</v>
      </c>
      <c r="BK373">
        <v>0</v>
      </c>
      <c r="BL373">
        <v>0</v>
      </c>
      <c r="BM373">
        <v>0</v>
      </c>
      <c r="BN373">
        <v>0</v>
      </c>
      <c r="BO373">
        <v>0</v>
      </c>
      <c r="BP373">
        <v>0</v>
      </c>
      <c r="BQ373">
        <v>0</v>
      </c>
      <c r="BR373">
        <v>0</v>
      </c>
      <c r="BS373">
        <v>1</v>
      </c>
      <c r="BT373">
        <v>0</v>
      </c>
      <c r="BU373">
        <v>1</v>
      </c>
      <c r="BV373">
        <v>0</v>
      </c>
      <c r="BW373">
        <v>1</v>
      </c>
      <c r="BX373">
        <v>0</v>
      </c>
      <c r="BY373">
        <v>0</v>
      </c>
      <c r="BZ373">
        <v>1</v>
      </c>
    </row>
    <row r="374" spans="1:78" x14ac:dyDescent="0.2">
      <c r="A374">
        <v>5</v>
      </c>
      <c r="B374">
        <v>960</v>
      </c>
      <c r="C374" t="s">
        <v>92</v>
      </c>
      <c r="D374">
        <v>3</v>
      </c>
      <c r="E374">
        <v>250</v>
      </c>
      <c r="F374">
        <v>3</v>
      </c>
      <c r="G374">
        <v>7</v>
      </c>
      <c r="H374">
        <v>2.37</v>
      </c>
      <c r="J374">
        <v>1</v>
      </c>
      <c r="K374">
        <v>0</v>
      </c>
      <c r="L374">
        <v>0</v>
      </c>
      <c r="M374">
        <v>1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1</v>
      </c>
      <c r="T374">
        <v>1</v>
      </c>
      <c r="U374">
        <v>0</v>
      </c>
      <c r="V374">
        <v>1</v>
      </c>
      <c r="W374">
        <v>0</v>
      </c>
      <c r="X374">
        <v>1</v>
      </c>
      <c r="Y374">
        <v>0</v>
      </c>
      <c r="Z374">
        <v>0</v>
      </c>
      <c r="AA374">
        <v>9</v>
      </c>
      <c r="AB374">
        <v>152</v>
      </c>
      <c r="AC374">
        <v>400</v>
      </c>
      <c r="AD374">
        <v>-150</v>
      </c>
      <c r="AE374">
        <v>98</v>
      </c>
      <c r="AF374">
        <v>150</v>
      </c>
      <c r="AG374">
        <v>98</v>
      </c>
      <c r="AH374">
        <v>0</v>
      </c>
      <c r="AI374">
        <v>1</v>
      </c>
      <c r="AJ374">
        <v>0</v>
      </c>
      <c r="AK374">
        <v>1</v>
      </c>
      <c r="AL374">
        <v>0</v>
      </c>
      <c r="AM374">
        <v>0</v>
      </c>
      <c r="AN374">
        <v>1</v>
      </c>
      <c r="AO374">
        <v>0</v>
      </c>
      <c r="AP374">
        <v>1</v>
      </c>
      <c r="AQ374">
        <v>0</v>
      </c>
      <c r="AR374">
        <v>1</v>
      </c>
      <c r="AS374">
        <v>0</v>
      </c>
      <c r="AT374">
        <v>0</v>
      </c>
      <c r="AU374" t="b">
        <v>1</v>
      </c>
      <c r="AV374" t="b">
        <v>0</v>
      </c>
      <c r="AW374" t="b">
        <v>1</v>
      </c>
      <c r="AX374">
        <v>1</v>
      </c>
      <c r="AY374">
        <v>0</v>
      </c>
      <c r="AZ374">
        <v>1</v>
      </c>
      <c r="BA374">
        <v>0</v>
      </c>
      <c r="BB374">
        <v>1</v>
      </c>
      <c r="BC374">
        <v>0</v>
      </c>
      <c r="BD374">
        <v>0</v>
      </c>
      <c r="BE374">
        <v>0</v>
      </c>
      <c r="BF374">
        <v>0</v>
      </c>
      <c r="BG374">
        <v>0</v>
      </c>
      <c r="BH374">
        <v>0</v>
      </c>
      <c r="BI374">
        <v>0</v>
      </c>
      <c r="BJ374">
        <v>0</v>
      </c>
      <c r="BK374">
        <v>0</v>
      </c>
      <c r="BL374">
        <v>0</v>
      </c>
      <c r="BM374">
        <v>0</v>
      </c>
      <c r="BN374">
        <v>0</v>
      </c>
      <c r="BO374">
        <v>0</v>
      </c>
      <c r="BP374">
        <v>0</v>
      </c>
      <c r="BQ374">
        <v>0</v>
      </c>
      <c r="BR374">
        <v>0</v>
      </c>
      <c r="BS374">
        <v>1</v>
      </c>
      <c r="BT374">
        <v>0</v>
      </c>
      <c r="BU374">
        <v>1</v>
      </c>
      <c r="BV374">
        <v>0</v>
      </c>
      <c r="BW374">
        <v>1</v>
      </c>
      <c r="BX374">
        <v>0</v>
      </c>
      <c r="BY374">
        <v>0</v>
      </c>
      <c r="BZ374">
        <v>1</v>
      </c>
    </row>
    <row r="375" spans="1:78" x14ac:dyDescent="0.2">
      <c r="A375">
        <v>5</v>
      </c>
      <c r="B375">
        <v>960</v>
      </c>
      <c r="C375" t="s">
        <v>92</v>
      </c>
      <c r="D375">
        <v>4</v>
      </c>
      <c r="E375">
        <v>250</v>
      </c>
      <c r="F375">
        <v>3</v>
      </c>
      <c r="G375">
        <v>7</v>
      </c>
      <c r="H375">
        <v>2.37</v>
      </c>
      <c r="J375">
        <v>1</v>
      </c>
      <c r="K375">
        <v>0</v>
      </c>
      <c r="L375">
        <v>0</v>
      </c>
      <c r="M375">
        <v>0</v>
      </c>
      <c r="N375">
        <v>1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1</v>
      </c>
      <c r="W375">
        <v>0</v>
      </c>
      <c r="X375">
        <v>1</v>
      </c>
      <c r="Y375">
        <v>0</v>
      </c>
      <c r="Z375">
        <v>0</v>
      </c>
      <c r="AA375">
        <v>269</v>
      </c>
      <c r="AB375">
        <v>9</v>
      </c>
      <c r="AC375">
        <v>250</v>
      </c>
      <c r="AD375">
        <v>0</v>
      </c>
      <c r="AE375">
        <v>241</v>
      </c>
      <c r="AF375">
        <v>0</v>
      </c>
      <c r="AG375">
        <v>241</v>
      </c>
      <c r="AH375">
        <v>0</v>
      </c>
      <c r="AI375">
        <v>0</v>
      </c>
      <c r="AJ375">
        <v>0</v>
      </c>
      <c r="AK375">
        <v>0</v>
      </c>
      <c r="AL375">
        <v>0</v>
      </c>
      <c r="AM375">
        <v>0</v>
      </c>
      <c r="AN375">
        <v>1</v>
      </c>
      <c r="AO375">
        <v>0</v>
      </c>
      <c r="AP375">
        <v>1</v>
      </c>
      <c r="AQ375">
        <v>0</v>
      </c>
      <c r="AR375">
        <v>1</v>
      </c>
      <c r="AS375">
        <v>0</v>
      </c>
      <c r="AT375">
        <v>0</v>
      </c>
      <c r="AU375" t="b">
        <v>0</v>
      </c>
      <c r="AV375" t="b">
        <v>0</v>
      </c>
      <c r="AW375" t="b">
        <v>0</v>
      </c>
      <c r="AX375">
        <v>0</v>
      </c>
      <c r="AY375">
        <v>0</v>
      </c>
      <c r="AZ375">
        <v>0</v>
      </c>
      <c r="BA375">
        <v>0</v>
      </c>
      <c r="BB375">
        <v>0</v>
      </c>
      <c r="BC375">
        <v>0</v>
      </c>
      <c r="BD375">
        <v>0</v>
      </c>
      <c r="BE375">
        <v>0</v>
      </c>
      <c r="BF375">
        <v>0</v>
      </c>
      <c r="BG375">
        <v>0</v>
      </c>
      <c r="BH375">
        <v>0</v>
      </c>
      <c r="BI375">
        <v>0</v>
      </c>
      <c r="BJ375">
        <v>0</v>
      </c>
      <c r="BK375">
        <v>0</v>
      </c>
      <c r="BL375">
        <v>0</v>
      </c>
      <c r="BM375">
        <v>0</v>
      </c>
      <c r="BN375">
        <v>0</v>
      </c>
      <c r="BO375">
        <v>0</v>
      </c>
      <c r="BP375">
        <v>0</v>
      </c>
      <c r="BQ375">
        <v>0</v>
      </c>
      <c r="BR375">
        <v>0</v>
      </c>
      <c r="BS375">
        <v>1</v>
      </c>
      <c r="BT375">
        <v>0</v>
      </c>
      <c r="BU375">
        <v>1</v>
      </c>
      <c r="BV375">
        <v>0</v>
      </c>
      <c r="BW375">
        <v>1</v>
      </c>
      <c r="BX375">
        <v>0</v>
      </c>
      <c r="BY375">
        <v>0</v>
      </c>
      <c r="BZ375">
        <v>1</v>
      </c>
    </row>
    <row r="376" spans="1:78" x14ac:dyDescent="0.2">
      <c r="A376">
        <v>5</v>
      </c>
      <c r="B376">
        <v>960</v>
      </c>
      <c r="C376" t="s">
        <v>92</v>
      </c>
      <c r="D376">
        <v>5</v>
      </c>
      <c r="E376">
        <v>500</v>
      </c>
      <c r="F376">
        <v>3</v>
      </c>
      <c r="G376">
        <v>7</v>
      </c>
      <c r="H376">
        <v>2.37</v>
      </c>
      <c r="J376">
        <v>1</v>
      </c>
      <c r="K376">
        <v>0</v>
      </c>
      <c r="L376">
        <v>0</v>
      </c>
      <c r="M376">
        <v>0</v>
      </c>
      <c r="N376">
        <v>0</v>
      </c>
      <c r="O376">
        <v>1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1</v>
      </c>
      <c r="W376">
        <v>0</v>
      </c>
      <c r="X376">
        <v>1</v>
      </c>
      <c r="Y376">
        <v>0</v>
      </c>
      <c r="Z376">
        <v>0</v>
      </c>
      <c r="AA376">
        <v>250</v>
      </c>
      <c r="AB376">
        <v>269</v>
      </c>
      <c r="AC376">
        <v>250</v>
      </c>
      <c r="AD376">
        <v>250</v>
      </c>
      <c r="AE376">
        <v>231</v>
      </c>
      <c r="AF376">
        <v>250</v>
      </c>
      <c r="AG376">
        <v>231</v>
      </c>
      <c r="AH376">
        <v>0</v>
      </c>
      <c r="AI376">
        <v>0</v>
      </c>
      <c r="AJ376">
        <v>0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0</v>
      </c>
      <c r="AQ376">
        <v>0</v>
      </c>
      <c r="AR376">
        <v>0</v>
      </c>
      <c r="AS376">
        <v>0</v>
      </c>
      <c r="AT376">
        <v>0</v>
      </c>
      <c r="AU376" t="b">
        <v>0</v>
      </c>
      <c r="AV376" t="b">
        <v>1</v>
      </c>
      <c r="AW376" t="b">
        <v>1</v>
      </c>
      <c r="AX376">
        <v>1</v>
      </c>
      <c r="AY376">
        <v>0</v>
      </c>
      <c r="AZ376">
        <v>1</v>
      </c>
      <c r="BA376">
        <v>0</v>
      </c>
      <c r="BB376">
        <v>1</v>
      </c>
      <c r="BC376">
        <v>0</v>
      </c>
      <c r="BD376">
        <v>0</v>
      </c>
      <c r="BE376">
        <v>0</v>
      </c>
      <c r="BF376">
        <v>0</v>
      </c>
      <c r="BG376">
        <v>0</v>
      </c>
      <c r="BH376">
        <v>0</v>
      </c>
      <c r="BI376">
        <v>0</v>
      </c>
      <c r="BJ376">
        <v>0</v>
      </c>
      <c r="BK376">
        <v>0</v>
      </c>
      <c r="BL376">
        <v>0</v>
      </c>
      <c r="BM376">
        <v>0</v>
      </c>
      <c r="BN376">
        <v>0</v>
      </c>
      <c r="BO376">
        <v>0</v>
      </c>
      <c r="BP376">
        <v>0</v>
      </c>
      <c r="BQ376">
        <v>0</v>
      </c>
      <c r="BR376">
        <v>0</v>
      </c>
      <c r="BS376">
        <v>1</v>
      </c>
      <c r="BT376">
        <v>0</v>
      </c>
      <c r="BU376">
        <v>1</v>
      </c>
      <c r="BV376">
        <v>0</v>
      </c>
      <c r="BW376">
        <v>1</v>
      </c>
      <c r="BX376">
        <v>0</v>
      </c>
      <c r="BY376">
        <v>0</v>
      </c>
      <c r="BZ376">
        <v>1</v>
      </c>
    </row>
    <row r="377" spans="1:78" x14ac:dyDescent="0.2">
      <c r="A377">
        <v>5</v>
      </c>
      <c r="B377">
        <v>960</v>
      </c>
      <c r="C377" t="s">
        <v>92</v>
      </c>
      <c r="D377">
        <v>6</v>
      </c>
      <c r="E377">
        <v>250</v>
      </c>
      <c r="F377">
        <v>3</v>
      </c>
      <c r="G377">
        <v>7</v>
      </c>
      <c r="H377">
        <v>2.37</v>
      </c>
      <c r="J377">
        <v>1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1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1</v>
      </c>
      <c r="W377">
        <v>0</v>
      </c>
      <c r="X377">
        <v>1</v>
      </c>
      <c r="Y377">
        <v>0</v>
      </c>
      <c r="Z377">
        <v>0</v>
      </c>
      <c r="AA377">
        <v>19</v>
      </c>
      <c r="AB377">
        <v>250</v>
      </c>
      <c r="AC377">
        <v>500</v>
      </c>
      <c r="AD377">
        <v>-250</v>
      </c>
      <c r="AE377">
        <v>0</v>
      </c>
      <c r="AF377">
        <v>250</v>
      </c>
      <c r="AG377">
        <v>0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1</v>
      </c>
      <c r="AO377">
        <v>0</v>
      </c>
      <c r="AP377">
        <v>1</v>
      </c>
      <c r="AQ377">
        <v>0</v>
      </c>
      <c r="AR377">
        <v>1</v>
      </c>
      <c r="AS377">
        <v>0</v>
      </c>
      <c r="AT377">
        <v>0</v>
      </c>
      <c r="AU377" t="b">
        <v>1</v>
      </c>
      <c r="AV377" t="b">
        <v>0</v>
      </c>
      <c r="AW377" t="b">
        <v>1</v>
      </c>
      <c r="AX377">
        <v>1</v>
      </c>
      <c r="AY377">
        <v>0</v>
      </c>
      <c r="AZ377">
        <v>1</v>
      </c>
      <c r="BA377">
        <v>0</v>
      </c>
      <c r="BB377">
        <v>1</v>
      </c>
      <c r="BC377">
        <v>0</v>
      </c>
      <c r="BD377">
        <v>0</v>
      </c>
      <c r="BE377">
        <v>0</v>
      </c>
      <c r="BF377">
        <v>0</v>
      </c>
      <c r="BG377">
        <v>0</v>
      </c>
      <c r="BH377">
        <v>0</v>
      </c>
      <c r="BI377">
        <v>0</v>
      </c>
      <c r="BJ377">
        <v>0</v>
      </c>
      <c r="BK377">
        <v>0</v>
      </c>
      <c r="BL377">
        <v>0</v>
      </c>
      <c r="BM377">
        <v>0</v>
      </c>
      <c r="BN377">
        <v>0</v>
      </c>
      <c r="BO377">
        <v>0</v>
      </c>
      <c r="BP377">
        <v>0</v>
      </c>
      <c r="BQ377">
        <v>0</v>
      </c>
      <c r="BR377">
        <v>0</v>
      </c>
      <c r="BS377">
        <v>1</v>
      </c>
      <c r="BT377">
        <v>0</v>
      </c>
      <c r="BU377">
        <v>1</v>
      </c>
      <c r="BV377">
        <v>0</v>
      </c>
      <c r="BW377">
        <v>1</v>
      </c>
      <c r="BX377">
        <v>0</v>
      </c>
      <c r="BY377">
        <v>0</v>
      </c>
      <c r="BZ377">
        <v>1</v>
      </c>
    </row>
    <row r="378" spans="1:78" x14ac:dyDescent="0.2">
      <c r="A378">
        <v>5</v>
      </c>
      <c r="B378">
        <v>960</v>
      </c>
      <c r="C378" t="s">
        <v>92</v>
      </c>
      <c r="D378">
        <v>7</v>
      </c>
      <c r="E378">
        <v>80</v>
      </c>
      <c r="F378">
        <v>3</v>
      </c>
      <c r="G378">
        <v>7</v>
      </c>
      <c r="H378">
        <v>2.37</v>
      </c>
      <c r="J378">
        <v>1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1</v>
      </c>
      <c r="R378">
        <v>0</v>
      </c>
      <c r="S378">
        <v>0</v>
      </c>
      <c r="T378">
        <v>0</v>
      </c>
      <c r="U378">
        <v>0</v>
      </c>
      <c r="V378">
        <v>1</v>
      </c>
      <c r="W378">
        <v>0</v>
      </c>
      <c r="X378">
        <v>1</v>
      </c>
      <c r="Y378">
        <v>0</v>
      </c>
      <c r="Z378">
        <v>0</v>
      </c>
      <c r="AA378">
        <v>321</v>
      </c>
      <c r="AB378">
        <v>19</v>
      </c>
      <c r="AC378">
        <v>250</v>
      </c>
      <c r="AD378">
        <v>-170</v>
      </c>
      <c r="AE378">
        <v>61</v>
      </c>
      <c r="AF378">
        <v>170</v>
      </c>
      <c r="AG378">
        <v>61</v>
      </c>
      <c r="AH378">
        <v>0</v>
      </c>
      <c r="AI378">
        <v>0</v>
      </c>
      <c r="AJ378">
        <v>0</v>
      </c>
      <c r="AK378">
        <v>0</v>
      </c>
      <c r="AL378">
        <v>0</v>
      </c>
      <c r="AM378">
        <v>0</v>
      </c>
      <c r="AN378">
        <v>1</v>
      </c>
      <c r="AO378">
        <v>0</v>
      </c>
      <c r="AP378">
        <v>1</v>
      </c>
      <c r="AQ378">
        <v>0</v>
      </c>
      <c r="AR378">
        <v>1</v>
      </c>
      <c r="AS378">
        <v>0</v>
      </c>
      <c r="AT378">
        <v>0</v>
      </c>
      <c r="AU378" t="b">
        <v>1</v>
      </c>
      <c r="AV378" t="b">
        <v>0</v>
      </c>
      <c r="AW378" t="b">
        <v>1</v>
      </c>
      <c r="AX378">
        <v>1</v>
      </c>
      <c r="AY378">
        <v>0</v>
      </c>
      <c r="AZ378">
        <v>1</v>
      </c>
      <c r="BA378">
        <v>0</v>
      </c>
      <c r="BB378">
        <v>1</v>
      </c>
      <c r="BC378">
        <v>0</v>
      </c>
      <c r="BD378">
        <v>0</v>
      </c>
      <c r="BE378">
        <v>0</v>
      </c>
      <c r="BF378">
        <v>0</v>
      </c>
      <c r="BG378">
        <v>0</v>
      </c>
      <c r="BH378">
        <v>0</v>
      </c>
      <c r="BI378">
        <v>0</v>
      </c>
      <c r="BJ378">
        <v>0</v>
      </c>
      <c r="BK378">
        <v>0</v>
      </c>
      <c r="BL378">
        <v>0</v>
      </c>
      <c r="BM378">
        <v>0</v>
      </c>
      <c r="BN378">
        <v>0</v>
      </c>
      <c r="BO378">
        <v>0</v>
      </c>
      <c r="BP378">
        <v>0</v>
      </c>
      <c r="BQ378">
        <v>0</v>
      </c>
      <c r="BR378">
        <v>0</v>
      </c>
      <c r="BS378">
        <v>1</v>
      </c>
      <c r="BT378">
        <v>0</v>
      </c>
      <c r="BU378">
        <v>1</v>
      </c>
      <c r="BV378">
        <v>0</v>
      </c>
      <c r="BW378">
        <v>1</v>
      </c>
      <c r="BX378">
        <v>0</v>
      </c>
      <c r="BY378">
        <v>0</v>
      </c>
      <c r="BZ378">
        <v>1</v>
      </c>
    </row>
    <row r="379" spans="1:78" x14ac:dyDescent="0.2">
      <c r="A379">
        <v>5</v>
      </c>
      <c r="B379">
        <v>960</v>
      </c>
      <c r="C379" t="s">
        <v>92</v>
      </c>
      <c r="D379">
        <v>8</v>
      </c>
      <c r="E379">
        <v>500</v>
      </c>
      <c r="F379">
        <v>3</v>
      </c>
      <c r="G379">
        <v>7</v>
      </c>
      <c r="H379">
        <v>2.37</v>
      </c>
      <c r="J379">
        <v>1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1</v>
      </c>
      <c r="S379">
        <v>0</v>
      </c>
      <c r="T379">
        <v>0</v>
      </c>
      <c r="U379">
        <v>0</v>
      </c>
      <c r="V379">
        <v>1</v>
      </c>
      <c r="W379">
        <v>0</v>
      </c>
      <c r="X379">
        <v>1</v>
      </c>
      <c r="Y379">
        <v>0</v>
      </c>
      <c r="Z379">
        <v>0</v>
      </c>
      <c r="AA379">
        <v>414</v>
      </c>
      <c r="AB379">
        <v>321</v>
      </c>
      <c r="AC379">
        <v>80</v>
      </c>
      <c r="AD379">
        <v>420</v>
      </c>
      <c r="AE379">
        <v>179</v>
      </c>
      <c r="AF379">
        <v>420</v>
      </c>
      <c r="AG379">
        <v>179</v>
      </c>
      <c r="AH379">
        <v>0</v>
      </c>
      <c r="AI379">
        <v>0</v>
      </c>
      <c r="AJ379">
        <v>0</v>
      </c>
      <c r="AK379">
        <v>0</v>
      </c>
      <c r="AL379">
        <v>0</v>
      </c>
      <c r="AM379">
        <v>0</v>
      </c>
      <c r="AN379">
        <v>0</v>
      </c>
      <c r="AO379">
        <v>0</v>
      </c>
      <c r="AP379">
        <v>0</v>
      </c>
      <c r="AQ379">
        <v>0</v>
      </c>
      <c r="AR379">
        <v>0</v>
      </c>
      <c r="AS379">
        <v>0</v>
      </c>
      <c r="AT379">
        <v>0</v>
      </c>
      <c r="AU379" t="b">
        <v>0</v>
      </c>
      <c r="AV379" t="b">
        <v>1</v>
      </c>
      <c r="AW379" t="b">
        <v>1</v>
      </c>
      <c r="AX379">
        <v>1</v>
      </c>
      <c r="AY379">
        <v>0</v>
      </c>
      <c r="AZ379">
        <v>1</v>
      </c>
      <c r="BA379">
        <v>0</v>
      </c>
      <c r="BB379">
        <v>1</v>
      </c>
      <c r="BC379">
        <v>0</v>
      </c>
      <c r="BD379">
        <v>0</v>
      </c>
      <c r="BE379">
        <v>0</v>
      </c>
      <c r="BF379">
        <v>0</v>
      </c>
      <c r="BG379">
        <v>0</v>
      </c>
      <c r="BH379">
        <v>0</v>
      </c>
      <c r="BI379">
        <v>0</v>
      </c>
      <c r="BJ379">
        <v>0</v>
      </c>
      <c r="BK379">
        <v>0</v>
      </c>
      <c r="BL379">
        <v>0</v>
      </c>
      <c r="BM379">
        <v>0</v>
      </c>
      <c r="BN379">
        <v>0</v>
      </c>
      <c r="BO379">
        <v>0</v>
      </c>
      <c r="BP379">
        <v>0</v>
      </c>
      <c r="BQ379">
        <v>0</v>
      </c>
      <c r="BR379">
        <v>0</v>
      </c>
      <c r="BS379">
        <v>1</v>
      </c>
      <c r="BT379">
        <v>0</v>
      </c>
      <c r="BU379">
        <v>1</v>
      </c>
      <c r="BV379">
        <v>0</v>
      </c>
      <c r="BW379">
        <v>1</v>
      </c>
      <c r="BX379">
        <v>0</v>
      </c>
      <c r="BY379">
        <v>0</v>
      </c>
      <c r="BZ379">
        <v>1</v>
      </c>
    </row>
    <row r="380" spans="1:78" x14ac:dyDescent="0.2">
      <c r="A380">
        <v>5</v>
      </c>
      <c r="B380">
        <v>961</v>
      </c>
      <c r="C380" t="s">
        <v>93</v>
      </c>
      <c r="D380">
        <v>2</v>
      </c>
      <c r="E380">
        <v>400</v>
      </c>
      <c r="F380">
        <v>3</v>
      </c>
      <c r="G380">
        <v>4</v>
      </c>
      <c r="H380">
        <v>1.5</v>
      </c>
      <c r="J380">
        <v>1</v>
      </c>
      <c r="K380">
        <v>0</v>
      </c>
      <c r="L380">
        <v>1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1</v>
      </c>
      <c r="T380">
        <v>1</v>
      </c>
      <c r="U380">
        <v>0</v>
      </c>
      <c r="V380">
        <v>1</v>
      </c>
      <c r="W380">
        <v>0</v>
      </c>
      <c r="X380">
        <v>1</v>
      </c>
      <c r="Y380">
        <v>0</v>
      </c>
      <c r="Z380">
        <v>0</v>
      </c>
      <c r="AA380">
        <v>152</v>
      </c>
      <c r="AB380">
        <v>423</v>
      </c>
      <c r="AC380">
        <v>50</v>
      </c>
      <c r="AD380">
        <v>350</v>
      </c>
      <c r="AE380">
        <v>-23</v>
      </c>
      <c r="AF380">
        <v>350</v>
      </c>
      <c r="AG380">
        <v>23</v>
      </c>
      <c r="AH380">
        <v>0</v>
      </c>
      <c r="AI380">
        <v>1</v>
      </c>
      <c r="AJ380">
        <v>0</v>
      </c>
      <c r="AK380">
        <v>1</v>
      </c>
      <c r="AL380">
        <v>0</v>
      </c>
      <c r="AM380">
        <v>0</v>
      </c>
      <c r="AN380">
        <v>0</v>
      </c>
      <c r="AO380">
        <v>0</v>
      </c>
      <c r="AP380">
        <v>0</v>
      </c>
      <c r="AQ380">
        <v>0</v>
      </c>
      <c r="AR380">
        <v>0</v>
      </c>
      <c r="AS380">
        <v>0</v>
      </c>
      <c r="AT380">
        <v>0</v>
      </c>
      <c r="AU380" t="b">
        <v>0</v>
      </c>
      <c r="AV380" t="b">
        <v>1</v>
      </c>
      <c r="AW380" t="b">
        <v>1</v>
      </c>
      <c r="AX380">
        <v>1</v>
      </c>
      <c r="AY380">
        <v>0</v>
      </c>
      <c r="AZ380">
        <v>1</v>
      </c>
      <c r="BA380">
        <v>0</v>
      </c>
      <c r="BB380">
        <v>1</v>
      </c>
      <c r="BC380">
        <v>0</v>
      </c>
      <c r="BD380">
        <v>0</v>
      </c>
      <c r="BE380">
        <v>0</v>
      </c>
      <c r="BF380">
        <v>0</v>
      </c>
      <c r="BG380">
        <v>0</v>
      </c>
      <c r="BH380">
        <v>0</v>
      </c>
      <c r="BI380">
        <v>0</v>
      </c>
      <c r="BJ380">
        <v>0</v>
      </c>
      <c r="BK380">
        <v>0</v>
      </c>
      <c r="BL380">
        <v>1</v>
      </c>
      <c r="BM380">
        <v>0</v>
      </c>
      <c r="BN380">
        <v>1</v>
      </c>
      <c r="BO380">
        <v>0</v>
      </c>
      <c r="BP380">
        <v>1</v>
      </c>
      <c r="BQ380">
        <v>0</v>
      </c>
      <c r="BR380">
        <v>0</v>
      </c>
      <c r="BS380">
        <v>0</v>
      </c>
      <c r="BT380">
        <v>0</v>
      </c>
      <c r="BU380">
        <v>0</v>
      </c>
      <c r="BV380">
        <v>0</v>
      </c>
      <c r="BW380">
        <v>0</v>
      </c>
      <c r="BX380">
        <v>0</v>
      </c>
      <c r="BY380">
        <v>0</v>
      </c>
      <c r="BZ380">
        <v>1</v>
      </c>
    </row>
    <row r="381" spans="1:78" x14ac:dyDescent="0.2">
      <c r="A381">
        <v>5</v>
      </c>
      <c r="B381">
        <v>961</v>
      </c>
      <c r="C381" t="s">
        <v>93</v>
      </c>
      <c r="D381">
        <v>3</v>
      </c>
      <c r="E381">
        <v>200</v>
      </c>
      <c r="F381">
        <v>3</v>
      </c>
      <c r="G381">
        <v>4</v>
      </c>
      <c r="H381">
        <v>1.5</v>
      </c>
      <c r="J381">
        <v>1</v>
      </c>
      <c r="K381">
        <v>0</v>
      </c>
      <c r="L381">
        <v>0</v>
      </c>
      <c r="M381">
        <v>1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1</v>
      </c>
      <c r="T381">
        <v>1</v>
      </c>
      <c r="U381">
        <v>0</v>
      </c>
      <c r="V381">
        <v>1</v>
      </c>
      <c r="W381">
        <v>0</v>
      </c>
      <c r="X381">
        <v>1</v>
      </c>
      <c r="Y381">
        <v>0</v>
      </c>
      <c r="Z381">
        <v>0</v>
      </c>
      <c r="AA381">
        <v>9</v>
      </c>
      <c r="AB381">
        <v>152</v>
      </c>
      <c r="AC381">
        <v>400</v>
      </c>
      <c r="AD381">
        <v>-200</v>
      </c>
      <c r="AE381">
        <v>48</v>
      </c>
      <c r="AF381">
        <v>200</v>
      </c>
      <c r="AG381">
        <v>48</v>
      </c>
      <c r="AH381">
        <v>0</v>
      </c>
      <c r="AI381">
        <v>1</v>
      </c>
      <c r="AJ381">
        <v>0</v>
      </c>
      <c r="AK381">
        <v>1</v>
      </c>
      <c r="AL381">
        <v>0</v>
      </c>
      <c r="AM381">
        <v>0</v>
      </c>
      <c r="AN381">
        <v>1</v>
      </c>
      <c r="AO381">
        <v>0</v>
      </c>
      <c r="AP381">
        <v>1</v>
      </c>
      <c r="AQ381">
        <v>0</v>
      </c>
      <c r="AR381">
        <v>1</v>
      </c>
      <c r="AS381">
        <v>0</v>
      </c>
      <c r="AT381">
        <v>0</v>
      </c>
      <c r="AU381" t="b">
        <v>1</v>
      </c>
      <c r="AV381" t="b">
        <v>0</v>
      </c>
      <c r="AW381" t="b">
        <v>1</v>
      </c>
      <c r="AX381">
        <v>1</v>
      </c>
      <c r="AY381">
        <v>0</v>
      </c>
      <c r="AZ381">
        <v>1</v>
      </c>
      <c r="BA381">
        <v>0</v>
      </c>
      <c r="BB381">
        <v>1</v>
      </c>
      <c r="BC381">
        <v>0</v>
      </c>
      <c r="BD381">
        <v>0</v>
      </c>
      <c r="BE381">
        <v>0</v>
      </c>
      <c r="BF381">
        <v>0</v>
      </c>
      <c r="BG381">
        <v>0</v>
      </c>
      <c r="BH381">
        <v>0</v>
      </c>
      <c r="BI381">
        <v>0</v>
      </c>
      <c r="BJ381">
        <v>0</v>
      </c>
      <c r="BK381">
        <v>0</v>
      </c>
      <c r="BL381">
        <v>1</v>
      </c>
      <c r="BM381">
        <v>0</v>
      </c>
      <c r="BN381">
        <v>1</v>
      </c>
      <c r="BO381">
        <v>0</v>
      </c>
      <c r="BP381">
        <v>1</v>
      </c>
      <c r="BQ381">
        <v>0</v>
      </c>
      <c r="BR381">
        <v>0</v>
      </c>
      <c r="BS381">
        <v>0</v>
      </c>
      <c r="BT381">
        <v>0</v>
      </c>
      <c r="BU381">
        <v>0</v>
      </c>
      <c r="BV381">
        <v>0</v>
      </c>
      <c r="BW381">
        <v>0</v>
      </c>
      <c r="BX381">
        <v>0</v>
      </c>
      <c r="BY381">
        <v>0</v>
      </c>
      <c r="BZ381">
        <v>1</v>
      </c>
    </row>
    <row r="382" spans="1:78" x14ac:dyDescent="0.2">
      <c r="A382">
        <v>5</v>
      </c>
      <c r="B382">
        <v>961</v>
      </c>
      <c r="C382" t="s">
        <v>93</v>
      </c>
      <c r="D382">
        <v>4</v>
      </c>
      <c r="E382">
        <v>10</v>
      </c>
      <c r="F382">
        <v>3</v>
      </c>
      <c r="G382">
        <v>4</v>
      </c>
      <c r="H382">
        <v>1.5</v>
      </c>
      <c r="J382">
        <v>1</v>
      </c>
      <c r="K382">
        <v>0</v>
      </c>
      <c r="L382">
        <v>0</v>
      </c>
      <c r="M382">
        <v>0</v>
      </c>
      <c r="N382">
        <v>1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1</v>
      </c>
      <c r="W382">
        <v>0</v>
      </c>
      <c r="X382">
        <v>1</v>
      </c>
      <c r="Y382">
        <v>0</v>
      </c>
      <c r="Z382">
        <v>0</v>
      </c>
      <c r="AA382">
        <v>269</v>
      </c>
      <c r="AB382">
        <v>9</v>
      </c>
      <c r="AC382">
        <v>200</v>
      </c>
      <c r="AD382">
        <v>-190</v>
      </c>
      <c r="AE382">
        <v>1</v>
      </c>
      <c r="AF382">
        <v>190</v>
      </c>
      <c r="AG382">
        <v>1</v>
      </c>
      <c r="AH382">
        <v>0</v>
      </c>
      <c r="AI382">
        <v>0</v>
      </c>
      <c r="AJ382">
        <v>0</v>
      </c>
      <c r="AK382">
        <v>0</v>
      </c>
      <c r="AL382">
        <v>0</v>
      </c>
      <c r="AM382">
        <v>0</v>
      </c>
      <c r="AN382">
        <v>1</v>
      </c>
      <c r="AO382">
        <v>0</v>
      </c>
      <c r="AP382">
        <v>1</v>
      </c>
      <c r="AQ382">
        <v>0</v>
      </c>
      <c r="AR382">
        <v>1</v>
      </c>
      <c r="AS382">
        <v>0</v>
      </c>
      <c r="AT382">
        <v>0</v>
      </c>
      <c r="AU382" t="b">
        <v>1</v>
      </c>
      <c r="AV382" t="b">
        <v>0</v>
      </c>
      <c r="AW382" t="b">
        <v>1</v>
      </c>
      <c r="AX382">
        <v>1</v>
      </c>
      <c r="AY382">
        <v>0</v>
      </c>
      <c r="AZ382">
        <v>1</v>
      </c>
      <c r="BA382">
        <v>0</v>
      </c>
      <c r="BB382">
        <v>1</v>
      </c>
      <c r="BC382">
        <v>0</v>
      </c>
      <c r="BD382">
        <v>0</v>
      </c>
      <c r="BE382">
        <v>0</v>
      </c>
      <c r="BF382">
        <v>0</v>
      </c>
      <c r="BG382">
        <v>0</v>
      </c>
      <c r="BH382">
        <v>0</v>
      </c>
      <c r="BI382">
        <v>0</v>
      </c>
      <c r="BJ382">
        <v>0</v>
      </c>
      <c r="BK382">
        <v>0</v>
      </c>
      <c r="BL382">
        <v>1</v>
      </c>
      <c r="BM382">
        <v>0</v>
      </c>
      <c r="BN382">
        <v>1</v>
      </c>
      <c r="BO382">
        <v>0</v>
      </c>
      <c r="BP382">
        <v>1</v>
      </c>
      <c r="BQ382">
        <v>0</v>
      </c>
      <c r="BR382">
        <v>0</v>
      </c>
      <c r="BS382">
        <v>0</v>
      </c>
      <c r="BT382">
        <v>0</v>
      </c>
      <c r="BU382">
        <v>0</v>
      </c>
      <c r="BV382">
        <v>0</v>
      </c>
      <c r="BW382">
        <v>0</v>
      </c>
      <c r="BX382">
        <v>0</v>
      </c>
      <c r="BY382">
        <v>0</v>
      </c>
      <c r="BZ382">
        <v>1</v>
      </c>
    </row>
    <row r="383" spans="1:78" x14ac:dyDescent="0.2">
      <c r="A383">
        <v>5</v>
      </c>
      <c r="B383">
        <v>961</v>
      </c>
      <c r="C383" t="s">
        <v>93</v>
      </c>
      <c r="D383">
        <v>5</v>
      </c>
      <c r="E383">
        <v>200</v>
      </c>
      <c r="F383">
        <v>3</v>
      </c>
      <c r="G383">
        <v>4</v>
      </c>
      <c r="H383">
        <v>1.5</v>
      </c>
      <c r="J383">
        <v>1</v>
      </c>
      <c r="K383">
        <v>0</v>
      </c>
      <c r="L383">
        <v>0</v>
      </c>
      <c r="M383">
        <v>0</v>
      </c>
      <c r="N383">
        <v>0</v>
      </c>
      <c r="O383">
        <v>1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1</v>
      </c>
      <c r="W383">
        <v>0</v>
      </c>
      <c r="X383">
        <v>1</v>
      </c>
      <c r="Y383">
        <v>0</v>
      </c>
      <c r="Z383">
        <v>0</v>
      </c>
      <c r="AA383">
        <v>250</v>
      </c>
      <c r="AB383">
        <v>269</v>
      </c>
      <c r="AC383">
        <v>10</v>
      </c>
      <c r="AD383">
        <v>190</v>
      </c>
      <c r="AE383">
        <v>-69</v>
      </c>
      <c r="AF383">
        <v>190</v>
      </c>
      <c r="AG383">
        <v>69</v>
      </c>
      <c r="AH383">
        <v>0</v>
      </c>
      <c r="AI383">
        <v>0</v>
      </c>
      <c r="AJ383">
        <v>0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0</v>
      </c>
      <c r="AQ383">
        <v>0</v>
      </c>
      <c r="AR383">
        <v>0</v>
      </c>
      <c r="AS383">
        <v>0</v>
      </c>
      <c r="AT383">
        <v>0</v>
      </c>
      <c r="AU383" t="b">
        <v>0</v>
      </c>
      <c r="AV383" t="b">
        <v>1</v>
      </c>
      <c r="AW383" t="b">
        <v>1</v>
      </c>
      <c r="AX383">
        <v>1</v>
      </c>
      <c r="AY383">
        <v>0</v>
      </c>
      <c r="AZ383">
        <v>1</v>
      </c>
      <c r="BA383">
        <v>0</v>
      </c>
      <c r="BB383">
        <v>1</v>
      </c>
      <c r="BC383">
        <v>0</v>
      </c>
      <c r="BD383">
        <v>0</v>
      </c>
      <c r="BE383">
        <v>0</v>
      </c>
      <c r="BF383">
        <v>0</v>
      </c>
      <c r="BG383">
        <v>0</v>
      </c>
      <c r="BH383">
        <v>0</v>
      </c>
      <c r="BI383">
        <v>0</v>
      </c>
      <c r="BJ383">
        <v>0</v>
      </c>
      <c r="BK383">
        <v>0</v>
      </c>
      <c r="BL383">
        <v>1</v>
      </c>
      <c r="BM383">
        <v>0</v>
      </c>
      <c r="BN383">
        <v>1</v>
      </c>
      <c r="BO383">
        <v>0</v>
      </c>
      <c r="BP383">
        <v>1</v>
      </c>
      <c r="BQ383">
        <v>0</v>
      </c>
      <c r="BR383">
        <v>0</v>
      </c>
      <c r="BS383">
        <v>0</v>
      </c>
      <c r="BT383">
        <v>0</v>
      </c>
      <c r="BU383">
        <v>0</v>
      </c>
      <c r="BV383">
        <v>0</v>
      </c>
      <c r="BW383">
        <v>0</v>
      </c>
      <c r="BX383">
        <v>0</v>
      </c>
      <c r="BY383">
        <v>0</v>
      </c>
      <c r="BZ383">
        <v>1</v>
      </c>
    </row>
    <row r="384" spans="1:78" x14ac:dyDescent="0.2">
      <c r="A384">
        <v>5</v>
      </c>
      <c r="B384">
        <v>961</v>
      </c>
      <c r="C384" t="s">
        <v>93</v>
      </c>
      <c r="D384">
        <v>6</v>
      </c>
      <c r="E384">
        <v>150</v>
      </c>
      <c r="F384">
        <v>3</v>
      </c>
      <c r="G384">
        <v>4</v>
      </c>
      <c r="H384">
        <v>1.5</v>
      </c>
      <c r="J384">
        <v>1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1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1</v>
      </c>
      <c r="W384">
        <v>0</v>
      </c>
      <c r="X384">
        <v>1</v>
      </c>
      <c r="Y384">
        <v>0</v>
      </c>
      <c r="Z384">
        <v>0</v>
      </c>
      <c r="AA384">
        <v>19</v>
      </c>
      <c r="AB384">
        <v>250</v>
      </c>
      <c r="AC384">
        <v>200</v>
      </c>
      <c r="AD384">
        <v>-50</v>
      </c>
      <c r="AE384">
        <v>-100</v>
      </c>
      <c r="AF384">
        <v>50</v>
      </c>
      <c r="AG384">
        <v>100</v>
      </c>
      <c r="AH384">
        <v>0</v>
      </c>
      <c r="AI384">
        <v>0</v>
      </c>
      <c r="AJ384">
        <v>0</v>
      </c>
      <c r="AK384">
        <v>0</v>
      </c>
      <c r="AL384">
        <v>0</v>
      </c>
      <c r="AM384">
        <v>0</v>
      </c>
      <c r="AN384">
        <v>0</v>
      </c>
      <c r="AO384">
        <v>0</v>
      </c>
      <c r="AP384">
        <v>0</v>
      </c>
      <c r="AQ384">
        <v>0</v>
      </c>
      <c r="AR384">
        <v>0</v>
      </c>
      <c r="AS384">
        <v>0</v>
      </c>
      <c r="AT384">
        <v>0</v>
      </c>
      <c r="AU384" t="b">
        <v>0</v>
      </c>
      <c r="AV384" t="b">
        <v>0</v>
      </c>
      <c r="AW384" t="b">
        <v>0</v>
      </c>
      <c r="AX384">
        <v>0</v>
      </c>
      <c r="AY384">
        <v>0</v>
      </c>
      <c r="AZ384">
        <v>0</v>
      </c>
      <c r="BA384">
        <v>0</v>
      </c>
      <c r="BB384">
        <v>0</v>
      </c>
      <c r="BC384">
        <v>0</v>
      </c>
      <c r="BD384">
        <v>0</v>
      </c>
      <c r="BE384">
        <v>0</v>
      </c>
      <c r="BF384">
        <v>0</v>
      </c>
      <c r="BG384">
        <v>0</v>
      </c>
      <c r="BH384">
        <v>0</v>
      </c>
      <c r="BI384">
        <v>0</v>
      </c>
      <c r="BJ384">
        <v>0</v>
      </c>
      <c r="BK384">
        <v>0</v>
      </c>
      <c r="BL384">
        <v>1</v>
      </c>
      <c r="BM384">
        <v>0</v>
      </c>
      <c r="BN384">
        <v>1</v>
      </c>
      <c r="BO384">
        <v>0</v>
      </c>
      <c r="BP384">
        <v>1</v>
      </c>
      <c r="BQ384">
        <v>0</v>
      </c>
      <c r="BR384">
        <v>0</v>
      </c>
      <c r="BS384">
        <v>0</v>
      </c>
      <c r="BT384">
        <v>0</v>
      </c>
      <c r="BU384">
        <v>0</v>
      </c>
      <c r="BV384">
        <v>0</v>
      </c>
      <c r="BW384">
        <v>0</v>
      </c>
      <c r="BX384">
        <v>0</v>
      </c>
      <c r="BY384">
        <v>0</v>
      </c>
      <c r="BZ384">
        <v>1</v>
      </c>
    </row>
    <row r="385" spans="1:78" x14ac:dyDescent="0.2">
      <c r="A385">
        <v>5</v>
      </c>
      <c r="B385">
        <v>961</v>
      </c>
      <c r="C385" t="s">
        <v>93</v>
      </c>
      <c r="D385">
        <v>7</v>
      </c>
      <c r="E385">
        <v>50</v>
      </c>
      <c r="F385">
        <v>3</v>
      </c>
      <c r="G385">
        <v>4</v>
      </c>
      <c r="H385">
        <v>1.5</v>
      </c>
      <c r="J385">
        <v>1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1</v>
      </c>
      <c r="R385">
        <v>0</v>
      </c>
      <c r="S385">
        <v>0</v>
      </c>
      <c r="T385">
        <v>0</v>
      </c>
      <c r="U385">
        <v>0</v>
      </c>
      <c r="V385">
        <v>1</v>
      </c>
      <c r="W385">
        <v>0</v>
      </c>
      <c r="X385">
        <v>1</v>
      </c>
      <c r="Y385">
        <v>0</v>
      </c>
      <c r="Z385">
        <v>0</v>
      </c>
      <c r="AA385">
        <v>321</v>
      </c>
      <c r="AB385">
        <v>19</v>
      </c>
      <c r="AC385">
        <v>150</v>
      </c>
      <c r="AD385">
        <v>-100</v>
      </c>
      <c r="AE385">
        <v>31</v>
      </c>
      <c r="AF385">
        <v>100</v>
      </c>
      <c r="AG385">
        <v>31</v>
      </c>
      <c r="AH385">
        <v>0</v>
      </c>
      <c r="AI385">
        <v>0</v>
      </c>
      <c r="AJ385">
        <v>0</v>
      </c>
      <c r="AK385">
        <v>0</v>
      </c>
      <c r="AL385">
        <v>0</v>
      </c>
      <c r="AM385">
        <v>0</v>
      </c>
      <c r="AN385">
        <v>1</v>
      </c>
      <c r="AO385">
        <v>0</v>
      </c>
      <c r="AP385">
        <v>1</v>
      </c>
      <c r="AQ385">
        <v>0</v>
      </c>
      <c r="AR385">
        <v>1</v>
      </c>
      <c r="AS385">
        <v>0</v>
      </c>
      <c r="AT385">
        <v>0</v>
      </c>
      <c r="AU385" t="b">
        <v>1</v>
      </c>
      <c r="AV385" t="b">
        <v>0</v>
      </c>
      <c r="AW385" t="b">
        <v>1</v>
      </c>
      <c r="AX385">
        <v>1</v>
      </c>
      <c r="AY385">
        <v>0</v>
      </c>
      <c r="AZ385">
        <v>1</v>
      </c>
      <c r="BA385">
        <v>0</v>
      </c>
      <c r="BB385">
        <v>1</v>
      </c>
      <c r="BC385">
        <v>0</v>
      </c>
      <c r="BD385">
        <v>0</v>
      </c>
      <c r="BE385">
        <v>0</v>
      </c>
      <c r="BF385">
        <v>0</v>
      </c>
      <c r="BG385">
        <v>0</v>
      </c>
      <c r="BH385">
        <v>0</v>
      </c>
      <c r="BI385">
        <v>0</v>
      </c>
      <c r="BJ385">
        <v>0</v>
      </c>
      <c r="BK385">
        <v>0</v>
      </c>
      <c r="BL385">
        <v>1</v>
      </c>
      <c r="BM385">
        <v>0</v>
      </c>
      <c r="BN385">
        <v>1</v>
      </c>
      <c r="BO385">
        <v>0</v>
      </c>
      <c r="BP385">
        <v>1</v>
      </c>
      <c r="BQ385">
        <v>0</v>
      </c>
      <c r="BR385">
        <v>0</v>
      </c>
      <c r="BS385">
        <v>0</v>
      </c>
      <c r="BT385">
        <v>0</v>
      </c>
      <c r="BU385">
        <v>0</v>
      </c>
      <c r="BV385">
        <v>0</v>
      </c>
      <c r="BW385">
        <v>0</v>
      </c>
      <c r="BX385">
        <v>0</v>
      </c>
      <c r="BY385">
        <v>0</v>
      </c>
      <c r="BZ385">
        <v>1</v>
      </c>
    </row>
    <row r="386" spans="1:78" x14ac:dyDescent="0.2">
      <c r="A386">
        <v>5</v>
      </c>
      <c r="B386">
        <v>961</v>
      </c>
      <c r="C386" t="s">
        <v>93</v>
      </c>
      <c r="D386">
        <v>8</v>
      </c>
      <c r="E386">
        <v>50</v>
      </c>
      <c r="F386">
        <v>3</v>
      </c>
      <c r="G386">
        <v>4</v>
      </c>
      <c r="H386">
        <v>1.5</v>
      </c>
      <c r="J386">
        <v>1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1</v>
      </c>
      <c r="S386">
        <v>0</v>
      </c>
      <c r="T386">
        <v>0</v>
      </c>
      <c r="U386">
        <v>0</v>
      </c>
      <c r="V386">
        <v>1</v>
      </c>
      <c r="W386">
        <v>0</v>
      </c>
      <c r="X386">
        <v>1</v>
      </c>
      <c r="Y386">
        <v>0</v>
      </c>
      <c r="Z386">
        <v>0</v>
      </c>
      <c r="AA386">
        <v>414</v>
      </c>
      <c r="AB386">
        <v>321</v>
      </c>
      <c r="AC386">
        <v>50</v>
      </c>
      <c r="AD386">
        <v>0</v>
      </c>
      <c r="AE386">
        <v>-271</v>
      </c>
      <c r="AF386">
        <v>0</v>
      </c>
      <c r="AG386">
        <v>271</v>
      </c>
      <c r="AH386">
        <v>0</v>
      </c>
      <c r="AI386">
        <v>0</v>
      </c>
      <c r="AJ386">
        <v>0</v>
      </c>
      <c r="AK386">
        <v>0</v>
      </c>
      <c r="AL386">
        <v>0</v>
      </c>
      <c r="AM386">
        <v>0</v>
      </c>
      <c r="AN386">
        <v>0</v>
      </c>
      <c r="AO386">
        <v>0</v>
      </c>
      <c r="AP386">
        <v>0</v>
      </c>
      <c r="AQ386">
        <v>0</v>
      </c>
      <c r="AR386">
        <v>0</v>
      </c>
      <c r="AS386">
        <v>0</v>
      </c>
      <c r="AT386">
        <v>0</v>
      </c>
      <c r="AU386" t="b">
        <v>0</v>
      </c>
      <c r="AV386" t="b">
        <v>0</v>
      </c>
      <c r="AW386" t="b">
        <v>0</v>
      </c>
      <c r="AX386">
        <v>0</v>
      </c>
      <c r="AY386">
        <v>0</v>
      </c>
      <c r="AZ386">
        <v>0</v>
      </c>
      <c r="BA386">
        <v>0</v>
      </c>
      <c r="BB386">
        <v>0</v>
      </c>
      <c r="BC386">
        <v>0</v>
      </c>
      <c r="BD386">
        <v>0</v>
      </c>
      <c r="BE386">
        <v>0</v>
      </c>
      <c r="BF386">
        <v>0</v>
      </c>
      <c r="BG386">
        <v>0</v>
      </c>
      <c r="BH386">
        <v>0</v>
      </c>
      <c r="BI386">
        <v>0</v>
      </c>
      <c r="BJ386">
        <v>0</v>
      </c>
      <c r="BK386">
        <v>0</v>
      </c>
      <c r="BL386">
        <v>1</v>
      </c>
      <c r="BM386">
        <v>0</v>
      </c>
      <c r="BN386">
        <v>1</v>
      </c>
      <c r="BO386">
        <v>0</v>
      </c>
      <c r="BP386">
        <v>1</v>
      </c>
      <c r="BQ386">
        <v>0</v>
      </c>
      <c r="BR386">
        <v>0</v>
      </c>
      <c r="BS386">
        <v>0</v>
      </c>
      <c r="BT386">
        <v>0</v>
      </c>
      <c r="BU386">
        <v>0</v>
      </c>
      <c r="BV386">
        <v>0</v>
      </c>
      <c r="BW386">
        <v>0</v>
      </c>
      <c r="BX386">
        <v>0</v>
      </c>
      <c r="BY386">
        <v>0</v>
      </c>
      <c r="BZ386">
        <v>1</v>
      </c>
    </row>
    <row r="387" spans="1:78" x14ac:dyDescent="0.2">
      <c r="A387">
        <v>5</v>
      </c>
      <c r="B387">
        <v>962</v>
      </c>
      <c r="C387" t="s">
        <v>94</v>
      </c>
      <c r="D387">
        <v>2</v>
      </c>
      <c r="E387">
        <v>400</v>
      </c>
      <c r="F387">
        <v>3</v>
      </c>
      <c r="G387">
        <v>10</v>
      </c>
      <c r="H387">
        <v>64</v>
      </c>
      <c r="J387">
        <v>1</v>
      </c>
      <c r="K387">
        <v>0</v>
      </c>
      <c r="L387">
        <v>1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1</v>
      </c>
      <c r="T387">
        <v>1</v>
      </c>
      <c r="U387">
        <v>0</v>
      </c>
      <c r="V387">
        <v>1</v>
      </c>
      <c r="W387">
        <v>0</v>
      </c>
      <c r="X387">
        <v>1</v>
      </c>
      <c r="Y387">
        <v>0</v>
      </c>
      <c r="Z387">
        <v>0</v>
      </c>
      <c r="AA387">
        <v>152</v>
      </c>
      <c r="AB387">
        <v>423</v>
      </c>
      <c r="AC387">
        <v>250</v>
      </c>
      <c r="AD387">
        <v>150</v>
      </c>
      <c r="AE387">
        <v>-23</v>
      </c>
      <c r="AF387">
        <v>150</v>
      </c>
      <c r="AG387">
        <v>23</v>
      </c>
      <c r="AH387">
        <v>0</v>
      </c>
      <c r="AI387">
        <v>1</v>
      </c>
      <c r="AJ387">
        <v>0</v>
      </c>
      <c r="AK387">
        <v>1</v>
      </c>
      <c r="AL387">
        <v>0</v>
      </c>
      <c r="AM387">
        <v>0</v>
      </c>
      <c r="AN387">
        <v>0</v>
      </c>
      <c r="AO387">
        <v>0</v>
      </c>
      <c r="AP387">
        <v>0</v>
      </c>
      <c r="AQ387">
        <v>0</v>
      </c>
      <c r="AR387">
        <v>0</v>
      </c>
      <c r="AS387">
        <v>0</v>
      </c>
      <c r="AT387">
        <v>0</v>
      </c>
      <c r="AU387" t="b">
        <v>0</v>
      </c>
      <c r="AV387" t="b">
        <v>1</v>
      </c>
      <c r="AW387" t="b">
        <v>1</v>
      </c>
      <c r="AX387">
        <v>1</v>
      </c>
      <c r="AY387">
        <v>0</v>
      </c>
      <c r="AZ387">
        <v>1</v>
      </c>
      <c r="BA387">
        <v>0</v>
      </c>
      <c r="BB387">
        <v>1</v>
      </c>
      <c r="BC387">
        <v>0</v>
      </c>
      <c r="BD387">
        <v>0</v>
      </c>
      <c r="BE387">
        <v>0</v>
      </c>
      <c r="BF387">
        <v>0</v>
      </c>
      <c r="BG387">
        <v>0</v>
      </c>
      <c r="BH387">
        <v>0</v>
      </c>
      <c r="BI387">
        <v>0</v>
      </c>
      <c r="BJ387">
        <v>0</v>
      </c>
      <c r="BK387">
        <v>0</v>
      </c>
      <c r="BL387">
        <v>0</v>
      </c>
      <c r="BM387">
        <v>0</v>
      </c>
      <c r="BN387">
        <v>0</v>
      </c>
      <c r="BO387">
        <v>0</v>
      </c>
      <c r="BP387">
        <v>0</v>
      </c>
      <c r="BQ387">
        <v>0</v>
      </c>
      <c r="BR387">
        <v>0</v>
      </c>
      <c r="BS387">
        <v>1</v>
      </c>
      <c r="BT387">
        <v>0</v>
      </c>
      <c r="BU387">
        <v>1</v>
      </c>
      <c r="BV387">
        <v>0</v>
      </c>
      <c r="BW387">
        <v>1</v>
      </c>
      <c r="BX387">
        <v>0</v>
      </c>
      <c r="BY387">
        <v>0</v>
      </c>
      <c r="BZ387">
        <v>1</v>
      </c>
    </row>
    <row r="388" spans="1:78" x14ac:dyDescent="0.2">
      <c r="A388">
        <v>5</v>
      </c>
      <c r="B388">
        <v>962</v>
      </c>
      <c r="C388" t="s">
        <v>94</v>
      </c>
      <c r="D388">
        <v>3</v>
      </c>
      <c r="E388">
        <v>200</v>
      </c>
      <c r="F388">
        <v>3</v>
      </c>
      <c r="G388">
        <v>10</v>
      </c>
      <c r="H388">
        <v>64</v>
      </c>
      <c r="J388">
        <v>1</v>
      </c>
      <c r="K388">
        <v>0</v>
      </c>
      <c r="L388">
        <v>0</v>
      </c>
      <c r="M388">
        <v>1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1</v>
      </c>
      <c r="T388">
        <v>1</v>
      </c>
      <c r="U388">
        <v>0</v>
      </c>
      <c r="V388">
        <v>1</v>
      </c>
      <c r="W388">
        <v>0</v>
      </c>
      <c r="X388">
        <v>1</v>
      </c>
      <c r="Y388">
        <v>0</v>
      </c>
      <c r="Z388">
        <v>0</v>
      </c>
      <c r="AA388">
        <v>9</v>
      </c>
      <c r="AB388">
        <v>152</v>
      </c>
      <c r="AC388">
        <v>400</v>
      </c>
      <c r="AD388">
        <v>-200</v>
      </c>
      <c r="AE388">
        <v>48</v>
      </c>
      <c r="AF388">
        <v>200</v>
      </c>
      <c r="AG388">
        <v>48</v>
      </c>
      <c r="AH388">
        <v>0</v>
      </c>
      <c r="AI388">
        <v>1</v>
      </c>
      <c r="AJ388">
        <v>0</v>
      </c>
      <c r="AK388">
        <v>1</v>
      </c>
      <c r="AL388">
        <v>0</v>
      </c>
      <c r="AM388">
        <v>0</v>
      </c>
      <c r="AN388">
        <v>1</v>
      </c>
      <c r="AO388">
        <v>0</v>
      </c>
      <c r="AP388">
        <v>1</v>
      </c>
      <c r="AQ388">
        <v>0</v>
      </c>
      <c r="AR388">
        <v>1</v>
      </c>
      <c r="AS388">
        <v>0</v>
      </c>
      <c r="AT388">
        <v>0</v>
      </c>
      <c r="AU388" t="b">
        <v>1</v>
      </c>
      <c r="AV388" t="b">
        <v>0</v>
      </c>
      <c r="AW388" t="b">
        <v>1</v>
      </c>
      <c r="AX388">
        <v>1</v>
      </c>
      <c r="AY388">
        <v>0</v>
      </c>
      <c r="AZ388">
        <v>1</v>
      </c>
      <c r="BA388">
        <v>0</v>
      </c>
      <c r="BB388">
        <v>1</v>
      </c>
      <c r="BC388">
        <v>0</v>
      </c>
      <c r="BD388">
        <v>0</v>
      </c>
      <c r="BE388">
        <v>0</v>
      </c>
      <c r="BF388">
        <v>0</v>
      </c>
      <c r="BG388">
        <v>0</v>
      </c>
      <c r="BH388">
        <v>0</v>
      </c>
      <c r="BI388">
        <v>0</v>
      </c>
      <c r="BJ388">
        <v>0</v>
      </c>
      <c r="BK388">
        <v>0</v>
      </c>
      <c r="BL388">
        <v>0</v>
      </c>
      <c r="BM388">
        <v>0</v>
      </c>
      <c r="BN388">
        <v>0</v>
      </c>
      <c r="BO388">
        <v>0</v>
      </c>
      <c r="BP388">
        <v>0</v>
      </c>
      <c r="BQ388">
        <v>0</v>
      </c>
      <c r="BR388">
        <v>0</v>
      </c>
      <c r="BS388">
        <v>1</v>
      </c>
      <c r="BT388">
        <v>0</v>
      </c>
      <c r="BU388">
        <v>1</v>
      </c>
      <c r="BV388">
        <v>0</v>
      </c>
      <c r="BW388">
        <v>1</v>
      </c>
      <c r="BX388">
        <v>0</v>
      </c>
      <c r="BY388">
        <v>0</v>
      </c>
      <c r="BZ388">
        <v>1</v>
      </c>
    </row>
    <row r="389" spans="1:78" x14ac:dyDescent="0.2">
      <c r="A389">
        <v>5</v>
      </c>
      <c r="B389">
        <v>962</v>
      </c>
      <c r="C389" t="s">
        <v>94</v>
      </c>
      <c r="D389">
        <v>4</v>
      </c>
      <c r="E389">
        <v>10</v>
      </c>
      <c r="F389">
        <v>3</v>
      </c>
      <c r="G389">
        <v>10</v>
      </c>
      <c r="H389">
        <v>64</v>
      </c>
      <c r="J389">
        <v>1</v>
      </c>
      <c r="K389">
        <v>0</v>
      </c>
      <c r="L389">
        <v>0</v>
      </c>
      <c r="M389">
        <v>0</v>
      </c>
      <c r="N389">
        <v>1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1</v>
      </c>
      <c r="W389">
        <v>0</v>
      </c>
      <c r="X389">
        <v>1</v>
      </c>
      <c r="Y389">
        <v>0</v>
      </c>
      <c r="Z389">
        <v>0</v>
      </c>
      <c r="AA389">
        <v>269</v>
      </c>
      <c r="AB389">
        <v>9</v>
      </c>
      <c r="AC389">
        <v>200</v>
      </c>
      <c r="AD389">
        <v>-190</v>
      </c>
      <c r="AE389">
        <v>1</v>
      </c>
      <c r="AF389">
        <v>190</v>
      </c>
      <c r="AG389">
        <v>1</v>
      </c>
      <c r="AH389">
        <v>0</v>
      </c>
      <c r="AI389">
        <v>0</v>
      </c>
      <c r="AJ389">
        <v>0</v>
      </c>
      <c r="AK389">
        <v>0</v>
      </c>
      <c r="AL389">
        <v>0</v>
      </c>
      <c r="AM389">
        <v>0</v>
      </c>
      <c r="AN389">
        <v>1</v>
      </c>
      <c r="AO389">
        <v>0</v>
      </c>
      <c r="AP389">
        <v>1</v>
      </c>
      <c r="AQ389">
        <v>0</v>
      </c>
      <c r="AR389">
        <v>1</v>
      </c>
      <c r="AS389">
        <v>0</v>
      </c>
      <c r="AT389">
        <v>0</v>
      </c>
      <c r="AU389" t="b">
        <v>1</v>
      </c>
      <c r="AV389" t="b">
        <v>0</v>
      </c>
      <c r="AW389" t="b">
        <v>1</v>
      </c>
      <c r="AX389">
        <v>1</v>
      </c>
      <c r="AY389">
        <v>0</v>
      </c>
      <c r="AZ389">
        <v>1</v>
      </c>
      <c r="BA389">
        <v>0</v>
      </c>
      <c r="BB389">
        <v>1</v>
      </c>
      <c r="BC389">
        <v>0</v>
      </c>
      <c r="BD389">
        <v>0</v>
      </c>
      <c r="BE389">
        <v>0</v>
      </c>
      <c r="BF389">
        <v>0</v>
      </c>
      <c r="BG389">
        <v>0</v>
      </c>
      <c r="BH389">
        <v>0</v>
      </c>
      <c r="BI389">
        <v>0</v>
      </c>
      <c r="BJ389">
        <v>0</v>
      </c>
      <c r="BK389">
        <v>0</v>
      </c>
      <c r="BL389">
        <v>0</v>
      </c>
      <c r="BM389">
        <v>0</v>
      </c>
      <c r="BN389">
        <v>0</v>
      </c>
      <c r="BO389">
        <v>0</v>
      </c>
      <c r="BP389">
        <v>0</v>
      </c>
      <c r="BQ389">
        <v>0</v>
      </c>
      <c r="BR389">
        <v>0</v>
      </c>
      <c r="BS389">
        <v>1</v>
      </c>
      <c r="BT389">
        <v>0</v>
      </c>
      <c r="BU389">
        <v>1</v>
      </c>
      <c r="BV389">
        <v>0</v>
      </c>
      <c r="BW389">
        <v>1</v>
      </c>
      <c r="BX389">
        <v>0</v>
      </c>
      <c r="BY389">
        <v>0</v>
      </c>
      <c r="BZ389">
        <v>1</v>
      </c>
    </row>
    <row r="390" spans="1:78" x14ac:dyDescent="0.2">
      <c r="A390">
        <v>5</v>
      </c>
      <c r="B390">
        <v>962</v>
      </c>
      <c r="C390" t="s">
        <v>94</v>
      </c>
      <c r="D390">
        <v>5</v>
      </c>
      <c r="E390">
        <v>200</v>
      </c>
      <c r="F390">
        <v>3</v>
      </c>
      <c r="G390">
        <v>10</v>
      </c>
      <c r="H390">
        <v>64</v>
      </c>
      <c r="J390">
        <v>1</v>
      </c>
      <c r="K390">
        <v>0</v>
      </c>
      <c r="L390">
        <v>0</v>
      </c>
      <c r="M390">
        <v>0</v>
      </c>
      <c r="N390">
        <v>0</v>
      </c>
      <c r="O390">
        <v>1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1</v>
      </c>
      <c r="W390">
        <v>0</v>
      </c>
      <c r="X390">
        <v>1</v>
      </c>
      <c r="Y390">
        <v>0</v>
      </c>
      <c r="Z390">
        <v>0</v>
      </c>
      <c r="AA390">
        <v>250</v>
      </c>
      <c r="AB390">
        <v>269</v>
      </c>
      <c r="AC390">
        <v>10</v>
      </c>
      <c r="AD390">
        <v>190</v>
      </c>
      <c r="AE390">
        <v>-69</v>
      </c>
      <c r="AF390">
        <v>190</v>
      </c>
      <c r="AG390">
        <v>69</v>
      </c>
      <c r="AH390">
        <v>0</v>
      </c>
      <c r="AI390">
        <v>0</v>
      </c>
      <c r="AJ390">
        <v>0</v>
      </c>
      <c r="AK390">
        <v>0</v>
      </c>
      <c r="AL390">
        <v>0</v>
      </c>
      <c r="AM390">
        <v>0</v>
      </c>
      <c r="AN390">
        <v>0</v>
      </c>
      <c r="AO390">
        <v>0</v>
      </c>
      <c r="AP390">
        <v>0</v>
      </c>
      <c r="AQ390">
        <v>0</v>
      </c>
      <c r="AR390">
        <v>0</v>
      </c>
      <c r="AS390">
        <v>0</v>
      </c>
      <c r="AT390">
        <v>0</v>
      </c>
      <c r="AU390" t="b">
        <v>0</v>
      </c>
      <c r="AV390" t="b">
        <v>1</v>
      </c>
      <c r="AW390" t="b">
        <v>1</v>
      </c>
      <c r="AX390">
        <v>1</v>
      </c>
      <c r="AY390">
        <v>0</v>
      </c>
      <c r="AZ390">
        <v>1</v>
      </c>
      <c r="BA390">
        <v>0</v>
      </c>
      <c r="BB390">
        <v>1</v>
      </c>
      <c r="BC390">
        <v>0</v>
      </c>
      <c r="BD390">
        <v>0</v>
      </c>
      <c r="BE390">
        <v>0</v>
      </c>
      <c r="BF390">
        <v>0</v>
      </c>
      <c r="BG390">
        <v>0</v>
      </c>
      <c r="BH390">
        <v>0</v>
      </c>
      <c r="BI390">
        <v>0</v>
      </c>
      <c r="BJ390">
        <v>0</v>
      </c>
      <c r="BK390">
        <v>0</v>
      </c>
      <c r="BL390">
        <v>0</v>
      </c>
      <c r="BM390">
        <v>0</v>
      </c>
      <c r="BN390">
        <v>0</v>
      </c>
      <c r="BO390">
        <v>0</v>
      </c>
      <c r="BP390">
        <v>0</v>
      </c>
      <c r="BQ390">
        <v>0</v>
      </c>
      <c r="BR390">
        <v>0</v>
      </c>
      <c r="BS390">
        <v>1</v>
      </c>
      <c r="BT390">
        <v>0</v>
      </c>
      <c r="BU390">
        <v>1</v>
      </c>
      <c r="BV390">
        <v>0</v>
      </c>
      <c r="BW390">
        <v>1</v>
      </c>
      <c r="BX390">
        <v>0</v>
      </c>
      <c r="BY390">
        <v>0</v>
      </c>
      <c r="BZ390">
        <v>1</v>
      </c>
    </row>
    <row r="391" spans="1:78" x14ac:dyDescent="0.2">
      <c r="A391">
        <v>5</v>
      </c>
      <c r="B391">
        <v>962</v>
      </c>
      <c r="C391" t="s">
        <v>94</v>
      </c>
      <c r="D391">
        <v>6</v>
      </c>
      <c r="E391">
        <v>200</v>
      </c>
      <c r="F391">
        <v>3</v>
      </c>
      <c r="G391">
        <v>10</v>
      </c>
      <c r="H391">
        <v>64</v>
      </c>
      <c r="J391">
        <v>1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1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1</v>
      </c>
      <c r="W391">
        <v>0</v>
      </c>
      <c r="X391">
        <v>1</v>
      </c>
      <c r="Y391">
        <v>0</v>
      </c>
      <c r="Z391">
        <v>0</v>
      </c>
      <c r="AA391">
        <v>19</v>
      </c>
      <c r="AB391">
        <v>250</v>
      </c>
      <c r="AC391">
        <v>200</v>
      </c>
      <c r="AD391">
        <v>0</v>
      </c>
      <c r="AE391">
        <v>-50</v>
      </c>
      <c r="AF391">
        <v>0</v>
      </c>
      <c r="AG391">
        <v>50</v>
      </c>
      <c r="AH391">
        <v>0</v>
      </c>
      <c r="AI391">
        <v>0</v>
      </c>
      <c r="AJ391">
        <v>0</v>
      </c>
      <c r="AK391">
        <v>0</v>
      </c>
      <c r="AL391">
        <v>0</v>
      </c>
      <c r="AM391">
        <v>0</v>
      </c>
      <c r="AN391">
        <v>0</v>
      </c>
      <c r="AO391">
        <v>0</v>
      </c>
      <c r="AP391">
        <v>0</v>
      </c>
      <c r="AQ391">
        <v>0</v>
      </c>
      <c r="AR391">
        <v>0</v>
      </c>
      <c r="AS391">
        <v>0</v>
      </c>
      <c r="AT391">
        <v>0</v>
      </c>
      <c r="AU391" t="b">
        <v>0</v>
      </c>
      <c r="AV391" t="b">
        <v>0</v>
      </c>
      <c r="AW391" t="b">
        <v>0</v>
      </c>
      <c r="AX391">
        <v>0</v>
      </c>
      <c r="AY391">
        <v>0</v>
      </c>
      <c r="AZ391">
        <v>0</v>
      </c>
      <c r="BA391">
        <v>0</v>
      </c>
      <c r="BB391">
        <v>0</v>
      </c>
      <c r="BC391">
        <v>0</v>
      </c>
      <c r="BD391">
        <v>0</v>
      </c>
      <c r="BE391">
        <v>0</v>
      </c>
      <c r="BF391">
        <v>0</v>
      </c>
      <c r="BG391">
        <v>0</v>
      </c>
      <c r="BH391">
        <v>0</v>
      </c>
      <c r="BI391">
        <v>0</v>
      </c>
      <c r="BJ391">
        <v>0</v>
      </c>
      <c r="BK391">
        <v>0</v>
      </c>
      <c r="BL391">
        <v>0</v>
      </c>
      <c r="BM391">
        <v>0</v>
      </c>
      <c r="BN391">
        <v>0</v>
      </c>
      <c r="BO391">
        <v>0</v>
      </c>
      <c r="BP391">
        <v>0</v>
      </c>
      <c r="BQ391">
        <v>0</v>
      </c>
      <c r="BR391">
        <v>0</v>
      </c>
      <c r="BS391">
        <v>1</v>
      </c>
      <c r="BT391">
        <v>0</v>
      </c>
      <c r="BU391">
        <v>1</v>
      </c>
      <c r="BV391">
        <v>0</v>
      </c>
      <c r="BW391">
        <v>1</v>
      </c>
      <c r="BX391">
        <v>0</v>
      </c>
      <c r="BY391">
        <v>0</v>
      </c>
      <c r="BZ391">
        <v>1</v>
      </c>
    </row>
    <row r="392" spans="1:78" x14ac:dyDescent="0.2">
      <c r="A392">
        <v>5</v>
      </c>
      <c r="B392">
        <v>962</v>
      </c>
      <c r="C392" t="s">
        <v>94</v>
      </c>
      <c r="D392">
        <v>7</v>
      </c>
      <c r="E392">
        <v>100</v>
      </c>
      <c r="F392">
        <v>3</v>
      </c>
      <c r="G392">
        <v>10</v>
      </c>
      <c r="H392">
        <v>64</v>
      </c>
      <c r="J392">
        <v>1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1</v>
      </c>
      <c r="R392">
        <v>0</v>
      </c>
      <c r="S392">
        <v>0</v>
      </c>
      <c r="T392">
        <v>0</v>
      </c>
      <c r="U392">
        <v>0</v>
      </c>
      <c r="V392">
        <v>1</v>
      </c>
      <c r="W392">
        <v>0</v>
      </c>
      <c r="X392">
        <v>1</v>
      </c>
      <c r="Y392">
        <v>0</v>
      </c>
      <c r="Z392">
        <v>0</v>
      </c>
      <c r="AA392">
        <v>321</v>
      </c>
      <c r="AB392">
        <v>19</v>
      </c>
      <c r="AC392">
        <v>200</v>
      </c>
      <c r="AD392">
        <v>-100</v>
      </c>
      <c r="AE392">
        <v>81</v>
      </c>
      <c r="AF392">
        <v>100</v>
      </c>
      <c r="AG392">
        <v>81</v>
      </c>
      <c r="AH392">
        <v>0</v>
      </c>
      <c r="AI392">
        <v>0</v>
      </c>
      <c r="AJ392">
        <v>0</v>
      </c>
      <c r="AK392">
        <v>0</v>
      </c>
      <c r="AL392">
        <v>0</v>
      </c>
      <c r="AM392">
        <v>0</v>
      </c>
      <c r="AN392">
        <v>1</v>
      </c>
      <c r="AO392">
        <v>0</v>
      </c>
      <c r="AP392">
        <v>1</v>
      </c>
      <c r="AQ392">
        <v>0</v>
      </c>
      <c r="AR392">
        <v>1</v>
      </c>
      <c r="AS392">
        <v>0</v>
      </c>
      <c r="AT392">
        <v>0</v>
      </c>
      <c r="AU392" t="b">
        <v>1</v>
      </c>
      <c r="AV392" t="b">
        <v>0</v>
      </c>
      <c r="AW392" t="b">
        <v>1</v>
      </c>
      <c r="AX392">
        <v>1</v>
      </c>
      <c r="AY392">
        <v>0</v>
      </c>
      <c r="AZ392">
        <v>1</v>
      </c>
      <c r="BA392">
        <v>0</v>
      </c>
      <c r="BB392">
        <v>1</v>
      </c>
      <c r="BC392">
        <v>0</v>
      </c>
      <c r="BD392">
        <v>0</v>
      </c>
      <c r="BE392">
        <v>0</v>
      </c>
      <c r="BF392">
        <v>0</v>
      </c>
      <c r="BG392">
        <v>0</v>
      </c>
      <c r="BH392">
        <v>0</v>
      </c>
      <c r="BI392">
        <v>0</v>
      </c>
      <c r="BJ392">
        <v>0</v>
      </c>
      <c r="BK392">
        <v>0</v>
      </c>
      <c r="BL392">
        <v>0</v>
      </c>
      <c r="BM392">
        <v>0</v>
      </c>
      <c r="BN392">
        <v>0</v>
      </c>
      <c r="BO392">
        <v>0</v>
      </c>
      <c r="BP392">
        <v>0</v>
      </c>
      <c r="BQ392">
        <v>0</v>
      </c>
      <c r="BR392">
        <v>0</v>
      </c>
      <c r="BS392">
        <v>1</v>
      </c>
      <c r="BT392">
        <v>0</v>
      </c>
      <c r="BU392">
        <v>1</v>
      </c>
      <c r="BV392">
        <v>0</v>
      </c>
      <c r="BW392">
        <v>1</v>
      </c>
      <c r="BX392">
        <v>0</v>
      </c>
      <c r="BY392">
        <v>0</v>
      </c>
      <c r="BZ392">
        <v>1</v>
      </c>
    </row>
    <row r="393" spans="1:78" x14ac:dyDescent="0.2">
      <c r="A393">
        <v>5</v>
      </c>
      <c r="B393">
        <v>962</v>
      </c>
      <c r="C393" t="s">
        <v>94</v>
      </c>
      <c r="D393">
        <v>8</v>
      </c>
      <c r="E393">
        <v>100</v>
      </c>
      <c r="F393">
        <v>3</v>
      </c>
      <c r="G393">
        <v>10</v>
      </c>
      <c r="H393">
        <v>64</v>
      </c>
      <c r="J393">
        <v>1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1</v>
      </c>
      <c r="S393">
        <v>0</v>
      </c>
      <c r="T393">
        <v>0</v>
      </c>
      <c r="U393">
        <v>0</v>
      </c>
      <c r="V393">
        <v>1</v>
      </c>
      <c r="W393">
        <v>0</v>
      </c>
      <c r="X393">
        <v>1</v>
      </c>
      <c r="Y393">
        <v>0</v>
      </c>
      <c r="Z393">
        <v>0</v>
      </c>
      <c r="AA393">
        <v>414</v>
      </c>
      <c r="AB393">
        <v>321</v>
      </c>
      <c r="AC393">
        <v>100</v>
      </c>
      <c r="AD393">
        <v>0</v>
      </c>
      <c r="AE393">
        <v>-221</v>
      </c>
      <c r="AF393">
        <v>0</v>
      </c>
      <c r="AG393">
        <v>221</v>
      </c>
      <c r="AH393">
        <v>0</v>
      </c>
      <c r="AI393">
        <v>0</v>
      </c>
      <c r="AJ393">
        <v>0</v>
      </c>
      <c r="AK393">
        <v>0</v>
      </c>
      <c r="AL393">
        <v>0</v>
      </c>
      <c r="AM393">
        <v>0</v>
      </c>
      <c r="AN393">
        <v>0</v>
      </c>
      <c r="AO393">
        <v>0</v>
      </c>
      <c r="AP393">
        <v>0</v>
      </c>
      <c r="AQ393">
        <v>0</v>
      </c>
      <c r="AR393">
        <v>0</v>
      </c>
      <c r="AS393">
        <v>0</v>
      </c>
      <c r="AT393">
        <v>0</v>
      </c>
      <c r="AU393" t="b">
        <v>0</v>
      </c>
      <c r="AV393" t="b">
        <v>0</v>
      </c>
      <c r="AW393" t="b">
        <v>0</v>
      </c>
      <c r="AX393">
        <v>0</v>
      </c>
      <c r="AY393">
        <v>0</v>
      </c>
      <c r="AZ393">
        <v>0</v>
      </c>
      <c r="BA393">
        <v>0</v>
      </c>
      <c r="BB393">
        <v>0</v>
      </c>
      <c r="BC393">
        <v>0</v>
      </c>
      <c r="BD393">
        <v>0</v>
      </c>
      <c r="BE393">
        <v>0</v>
      </c>
      <c r="BF393">
        <v>0</v>
      </c>
      <c r="BG393">
        <v>0</v>
      </c>
      <c r="BH393">
        <v>0</v>
      </c>
      <c r="BI393">
        <v>0</v>
      </c>
      <c r="BJ393">
        <v>0</v>
      </c>
      <c r="BK393">
        <v>0</v>
      </c>
      <c r="BL393">
        <v>0</v>
      </c>
      <c r="BM393">
        <v>0</v>
      </c>
      <c r="BN393">
        <v>0</v>
      </c>
      <c r="BO393">
        <v>0</v>
      </c>
      <c r="BP393">
        <v>0</v>
      </c>
      <c r="BQ393">
        <v>0</v>
      </c>
      <c r="BR393">
        <v>0</v>
      </c>
      <c r="BS393">
        <v>1</v>
      </c>
      <c r="BT393">
        <v>0</v>
      </c>
      <c r="BU393">
        <v>1</v>
      </c>
      <c r="BV393">
        <v>0</v>
      </c>
      <c r="BW393">
        <v>1</v>
      </c>
      <c r="BX393">
        <v>0</v>
      </c>
      <c r="BY393">
        <v>0</v>
      </c>
      <c r="BZ393">
        <v>1</v>
      </c>
    </row>
    <row r="394" spans="1:78" x14ac:dyDescent="0.2">
      <c r="A394">
        <v>5</v>
      </c>
      <c r="B394">
        <v>963</v>
      </c>
      <c r="C394" t="s">
        <v>95</v>
      </c>
      <c r="D394">
        <v>2</v>
      </c>
      <c r="E394">
        <v>300</v>
      </c>
      <c r="F394">
        <v>3</v>
      </c>
      <c r="G394">
        <v>5</v>
      </c>
      <c r="H394">
        <v>64</v>
      </c>
      <c r="J394">
        <v>1</v>
      </c>
      <c r="K394">
        <v>0</v>
      </c>
      <c r="L394">
        <v>1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1</v>
      </c>
      <c r="T394">
        <v>1</v>
      </c>
      <c r="U394">
        <v>0</v>
      </c>
      <c r="V394">
        <v>1</v>
      </c>
      <c r="W394">
        <v>0</v>
      </c>
      <c r="X394">
        <v>1</v>
      </c>
      <c r="Y394">
        <v>0</v>
      </c>
      <c r="Z394">
        <v>0</v>
      </c>
      <c r="AA394">
        <v>152</v>
      </c>
      <c r="AB394">
        <v>423</v>
      </c>
      <c r="AC394">
        <v>150</v>
      </c>
      <c r="AD394">
        <v>150</v>
      </c>
      <c r="AE394">
        <v>-123</v>
      </c>
      <c r="AF394">
        <v>150</v>
      </c>
      <c r="AG394">
        <v>123</v>
      </c>
      <c r="AH394">
        <v>0</v>
      </c>
      <c r="AI394">
        <v>1</v>
      </c>
      <c r="AJ394">
        <v>0</v>
      </c>
      <c r="AK394">
        <v>1</v>
      </c>
      <c r="AL394">
        <v>0</v>
      </c>
      <c r="AM394">
        <v>0</v>
      </c>
      <c r="AN394">
        <v>0</v>
      </c>
      <c r="AO394">
        <v>0</v>
      </c>
      <c r="AP394">
        <v>0</v>
      </c>
      <c r="AQ394">
        <v>0</v>
      </c>
      <c r="AR394">
        <v>0</v>
      </c>
      <c r="AS394">
        <v>0</v>
      </c>
      <c r="AT394">
        <v>0</v>
      </c>
      <c r="AU394" t="b">
        <v>0</v>
      </c>
      <c r="AV394" t="b">
        <v>1</v>
      </c>
      <c r="AW394" t="b">
        <v>1</v>
      </c>
      <c r="AX394">
        <v>1</v>
      </c>
      <c r="AY394">
        <v>0</v>
      </c>
      <c r="AZ394">
        <v>1</v>
      </c>
      <c r="BA394">
        <v>0</v>
      </c>
      <c r="BB394">
        <v>1</v>
      </c>
      <c r="BC394">
        <v>0</v>
      </c>
      <c r="BD394">
        <v>0</v>
      </c>
      <c r="BE394">
        <v>0</v>
      </c>
      <c r="BF394">
        <v>0</v>
      </c>
      <c r="BG394">
        <v>0</v>
      </c>
      <c r="BH394">
        <v>0</v>
      </c>
      <c r="BI394">
        <v>0</v>
      </c>
      <c r="BJ394">
        <v>0</v>
      </c>
      <c r="BK394">
        <v>0</v>
      </c>
      <c r="BL394">
        <v>0</v>
      </c>
      <c r="BM394">
        <v>0</v>
      </c>
      <c r="BN394">
        <v>0</v>
      </c>
      <c r="BO394">
        <v>0</v>
      </c>
      <c r="BP394">
        <v>0</v>
      </c>
      <c r="BQ394">
        <v>0</v>
      </c>
      <c r="BR394">
        <v>0</v>
      </c>
      <c r="BS394">
        <v>1</v>
      </c>
      <c r="BT394">
        <v>0</v>
      </c>
      <c r="BU394">
        <v>1</v>
      </c>
      <c r="BV394">
        <v>0</v>
      </c>
      <c r="BW394">
        <v>1</v>
      </c>
      <c r="BX394">
        <v>0</v>
      </c>
      <c r="BY394">
        <v>0</v>
      </c>
      <c r="BZ394">
        <v>1</v>
      </c>
    </row>
    <row r="395" spans="1:78" x14ac:dyDescent="0.2">
      <c r="A395">
        <v>5</v>
      </c>
      <c r="B395">
        <v>963</v>
      </c>
      <c r="C395" t="s">
        <v>95</v>
      </c>
      <c r="D395">
        <v>3</v>
      </c>
      <c r="E395">
        <v>250</v>
      </c>
      <c r="F395">
        <v>3</v>
      </c>
      <c r="G395">
        <v>5</v>
      </c>
      <c r="H395">
        <v>64</v>
      </c>
      <c r="J395">
        <v>1</v>
      </c>
      <c r="K395">
        <v>0</v>
      </c>
      <c r="L395">
        <v>0</v>
      </c>
      <c r="M395">
        <v>1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1</v>
      </c>
      <c r="T395">
        <v>1</v>
      </c>
      <c r="U395">
        <v>0</v>
      </c>
      <c r="V395">
        <v>1</v>
      </c>
      <c r="W395">
        <v>0</v>
      </c>
      <c r="X395">
        <v>1</v>
      </c>
      <c r="Y395">
        <v>0</v>
      </c>
      <c r="Z395">
        <v>0</v>
      </c>
      <c r="AA395">
        <v>9</v>
      </c>
      <c r="AB395">
        <v>152</v>
      </c>
      <c r="AC395">
        <v>300</v>
      </c>
      <c r="AD395">
        <v>-50</v>
      </c>
      <c r="AE395">
        <v>98</v>
      </c>
      <c r="AF395">
        <v>50</v>
      </c>
      <c r="AG395">
        <v>98</v>
      </c>
      <c r="AH395">
        <v>0</v>
      </c>
      <c r="AI395">
        <v>1</v>
      </c>
      <c r="AJ395">
        <v>0</v>
      </c>
      <c r="AK395">
        <v>1</v>
      </c>
      <c r="AL395">
        <v>0</v>
      </c>
      <c r="AM395">
        <v>0</v>
      </c>
      <c r="AN395">
        <v>1</v>
      </c>
      <c r="AO395">
        <v>0</v>
      </c>
      <c r="AP395">
        <v>1</v>
      </c>
      <c r="AQ395">
        <v>0</v>
      </c>
      <c r="AR395">
        <v>1</v>
      </c>
      <c r="AS395">
        <v>0</v>
      </c>
      <c r="AT395">
        <v>0</v>
      </c>
      <c r="AU395" t="b">
        <v>1</v>
      </c>
      <c r="AV395" t="b">
        <v>0</v>
      </c>
      <c r="AW395" t="b">
        <v>1</v>
      </c>
      <c r="AX395">
        <v>1</v>
      </c>
      <c r="AY395">
        <v>0</v>
      </c>
      <c r="AZ395">
        <v>1</v>
      </c>
      <c r="BA395">
        <v>0</v>
      </c>
      <c r="BB395">
        <v>1</v>
      </c>
      <c r="BC395">
        <v>0</v>
      </c>
      <c r="BD395">
        <v>0</v>
      </c>
      <c r="BE395">
        <v>0</v>
      </c>
      <c r="BF395">
        <v>0</v>
      </c>
      <c r="BG395">
        <v>0</v>
      </c>
      <c r="BH395">
        <v>0</v>
      </c>
      <c r="BI395">
        <v>0</v>
      </c>
      <c r="BJ395">
        <v>0</v>
      </c>
      <c r="BK395">
        <v>0</v>
      </c>
      <c r="BL395">
        <v>0</v>
      </c>
      <c r="BM395">
        <v>0</v>
      </c>
      <c r="BN395">
        <v>0</v>
      </c>
      <c r="BO395">
        <v>0</v>
      </c>
      <c r="BP395">
        <v>0</v>
      </c>
      <c r="BQ395">
        <v>0</v>
      </c>
      <c r="BR395">
        <v>0</v>
      </c>
      <c r="BS395">
        <v>1</v>
      </c>
      <c r="BT395">
        <v>0</v>
      </c>
      <c r="BU395">
        <v>1</v>
      </c>
      <c r="BV395">
        <v>0</v>
      </c>
      <c r="BW395">
        <v>1</v>
      </c>
      <c r="BX395">
        <v>0</v>
      </c>
      <c r="BY395">
        <v>0</v>
      </c>
      <c r="BZ395">
        <v>1</v>
      </c>
    </row>
    <row r="396" spans="1:78" x14ac:dyDescent="0.2">
      <c r="A396">
        <v>5</v>
      </c>
      <c r="B396">
        <v>963</v>
      </c>
      <c r="C396" t="s">
        <v>95</v>
      </c>
      <c r="D396">
        <v>4</v>
      </c>
      <c r="E396">
        <v>150</v>
      </c>
      <c r="F396">
        <v>3</v>
      </c>
      <c r="G396">
        <v>5</v>
      </c>
      <c r="H396">
        <v>64</v>
      </c>
      <c r="J396">
        <v>1</v>
      </c>
      <c r="K396">
        <v>0</v>
      </c>
      <c r="L396">
        <v>0</v>
      </c>
      <c r="M396">
        <v>0</v>
      </c>
      <c r="N396">
        <v>1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1</v>
      </c>
      <c r="W396">
        <v>0</v>
      </c>
      <c r="X396">
        <v>1</v>
      </c>
      <c r="Y396">
        <v>0</v>
      </c>
      <c r="Z396">
        <v>0</v>
      </c>
      <c r="AA396">
        <v>269</v>
      </c>
      <c r="AB396">
        <v>9</v>
      </c>
      <c r="AC396">
        <v>250</v>
      </c>
      <c r="AD396">
        <v>-100</v>
      </c>
      <c r="AE396">
        <v>141</v>
      </c>
      <c r="AF396">
        <v>100</v>
      </c>
      <c r="AG396">
        <v>141</v>
      </c>
      <c r="AH396">
        <v>0</v>
      </c>
      <c r="AI396">
        <v>0</v>
      </c>
      <c r="AJ396">
        <v>0</v>
      </c>
      <c r="AK396">
        <v>0</v>
      </c>
      <c r="AL396">
        <v>0</v>
      </c>
      <c r="AM396">
        <v>0</v>
      </c>
      <c r="AN396">
        <v>1</v>
      </c>
      <c r="AO396">
        <v>0</v>
      </c>
      <c r="AP396">
        <v>1</v>
      </c>
      <c r="AQ396">
        <v>0</v>
      </c>
      <c r="AR396">
        <v>1</v>
      </c>
      <c r="AS396">
        <v>0</v>
      </c>
      <c r="AT396">
        <v>0</v>
      </c>
      <c r="AU396" t="b">
        <v>1</v>
      </c>
      <c r="AV396" t="b">
        <v>0</v>
      </c>
      <c r="AW396" t="b">
        <v>1</v>
      </c>
      <c r="AX396">
        <v>1</v>
      </c>
      <c r="AY396">
        <v>0</v>
      </c>
      <c r="AZ396">
        <v>1</v>
      </c>
      <c r="BA396">
        <v>0</v>
      </c>
      <c r="BB396">
        <v>1</v>
      </c>
      <c r="BC396">
        <v>0</v>
      </c>
      <c r="BD396">
        <v>0</v>
      </c>
      <c r="BE396">
        <v>0</v>
      </c>
      <c r="BF396">
        <v>0</v>
      </c>
      <c r="BG396">
        <v>0</v>
      </c>
      <c r="BH396">
        <v>0</v>
      </c>
      <c r="BI396">
        <v>0</v>
      </c>
      <c r="BJ396">
        <v>0</v>
      </c>
      <c r="BK396">
        <v>0</v>
      </c>
      <c r="BL396">
        <v>0</v>
      </c>
      <c r="BM396">
        <v>0</v>
      </c>
      <c r="BN396">
        <v>0</v>
      </c>
      <c r="BO396">
        <v>0</v>
      </c>
      <c r="BP396">
        <v>0</v>
      </c>
      <c r="BQ396">
        <v>0</v>
      </c>
      <c r="BR396">
        <v>0</v>
      </c>
      <c r="BS396">
        <v>1</v>
      </c>
      <c r="BT396">
        <v>0</v>
      </c>
      <c r="BU396">
        <v>1</v>
      </c>
      <c r="BV396">
        <v>0</v>
      </c>
      <c r="BW396">
        <v>1</v>
      </c>
      <c r="BX396">
        <v>0</v>
      </c>
      <c r="BY396">
        <v>0</v>
      </c>
      <c r="BZ396">
        <v>1</v>
      </c>
    </row>
    <row r="397" spans="1:78" x14ac:dyDescent="0.2">
      <c r="A397">
        <v>5</v>
      </c>
      <c r="B397">
        <v>963</v>
      </c>
      <c r="C397" t="s">
        <v>95</v>
      </c>
      <c r="D397">
        <v>5</v>
      </c>
      <c r="E397">
        <v>200</v>
      </c>
      <c r="F397">
        <v>3</v>
      </c>
      <c r="G397">
        <v>5</v>
      </c>
      <c r="H397">
        <v>64</v>
      </c>
      <c r="J397">
        <v>1</v>
      </c>
      <c r="K397">
        <v>0</v>
      </c>
      <c r="L397">
        <v>0</v>
      </c>
      <c r="M397">
        <v>0</v>
      </c>
      <c r="N397">
        <v>0</v>
      </c>
      <c r="O397">
        <v>1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1</v>
      </c>
      <c r="W397">
        <v>0</v>
      </c>
      <c r="X397">
        <v>1</v>
      </c>
      <c r="Y397">
        <v>0</v>
      </c>
      <c r="Z397">
        <v>0</v>
      </c>
      <c r="AA397">
        <v>250</v>
      </c>
      <c r="AB397">
        <v>269</v>
      </c>
      <c r="AC397">
        <v>150</v>
      </c>
      <c r="AD397">
        <v>50</v>
      </c>
      <c r="AE397">
        <v>-69</v>
      </c>
      <c r="AF397">
        <v>50</v>
      </c>
      <c r="AG397">
        <v>69</v>
      </c>
      <c r="AH397">
        <v>0</v>
      </c>
      <c r="AI397">
        <v>0</v>
      </c>
      <c r="AJ397">
        <v>0</v>
      </c>
      <c r="AK397">
        <v>0</v>
      </c>
      <c r="AL397">
        <v>0</v>
      </c>
      <c r="AM397">
        <v>0</v>
      </c>
      <c r="AN397">
        <v>0</v>
      </c>
      <c r="AO397">
        <v>0</v>
      </c>
      <c r="AP397">
        <v>0</v>
      </c>
      <c r="AQ397">
        <v>0</v>
      </c>
      <c r="AR397">
        <v>0</v>
      </c>
      <c r="AS397">
        <v>0</v>
      </c>
      <c r="AT397">
        <v>0</v>
      </c>
      <c r="AU397" t="b">
        <v>0</v>
      </c>
      <c r="AV397" t="b">
        <v>1</v>
      </c>
      <c r="AW397" t="b">
        <v>1</v>
      </c>
      <c r="AX397">
        <v>1</v>
      </c>
      <c r="AY397">
        <v>0</v>
      </c>
      <c r="AZ397">
        <v>1</v>
      </c>
      <c r="BA397">
        <v>0</v>
      </c>
      <c r="BB397">
        <v>1</v>
      </c>
      <c r="BC397">
        <v>0</v>
      </c>
      <c r="BD397">
        <v>0</v>
      </c>
      <c r="BE397">
        <v>0</v>
      </c>
      <c r="BF397">
        <v>0</v>
      </c>
      <c r="BG397">
        <v>0</v>
      </c>
      <c r="BH397">
        <v>0</v>
      </c>
      <c r="BI397">
        <v>0</v>
      </c>
      <c r="BJ397">
        <v>0</v>
      </c>
      <c r="BK397">
        <v>0</v>
      </c>
      <c r="BL397">
        <v>0</v>
      </c>
      <c r="BM397">
        <v>0</v>
      </c>
      <c r="BN397">
        <v>0</v>
      </c>
      <c r="BO397">
        <v>0</v>
      </c>
      <c r="BP397">
        <v>0</v>
      </c>
      <c r="BQ397">
        <v>0</v>
      </c>
      <c r="BR397">
        <v>0</v>
      </c>
      <c r="BS397">
        <v>1</v>
      </c>
      <c r="BT397">
        <v>0</v>
      </c>
      <c r="BU397">
        <v>1</v>
      </c>
      <c r="BV397">
        <v>0</v>
      </c>
      <c r="BW397">
        <v>1</v>
      </c>
      <c r="BX397">
        <v>0</v>
      </c>
      <c r="BY397">
        <v>0</v>
      </c>
      <c r="BZ397">
        <v>1</v>
      </c>
    </row>
    <row r="398" spans="1:78" x14ac:dyDescent="0.2">
      <c r="A398">
        <v>5</v>
      </c>
      <c r="B398">
        <v>963</v>
      </c>
      <c r="C398" t="s">
        <v>95</v>
      </c>
      <c r="D398">
        <v>6</v>
      </c>
      <c r="E398">
        <v>250</v>
      </c>
      <c r="F398">
        <v>3</v>
      </c>
      <c r="G398">
        <v>5</v>
      </c>
      <c r="H398">
        <v>64</v>
      </c>
      <c r="J398">
        <v>1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1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1</v>
      </c>
      <c r="W398">
        <v>0</v>
      </c>
      <c r="X398">
        <v>1</v>
      </c>
      <c r="Y398">
        <v>0</v>
      </c>
      <c r="Z398">
        <v>0</v>
      </c>
      <c r="AA398">
        <v>19</v>
      </c>
      <c r="AB398">
        <v>250</v>
      </c>
      <c r="AC398">
        <v>200</v>
      </c>
      <c r="AD398">
        <v>50</v>
      </c>
      <c r="AE398">
        <v>0</v>
      </c>
      <c r="AF398">
        <v>50</v>
      </c>
      <c r="AG398">
        <v>0</v>
      </c>
      <c r="AH398">
        <v>0</v>
      </c>
      <c r="AI398">
        <v>0</v>
      </c>
      <c r="AJ398">
        <v>0</v>
      </c>
      <c r="AK398">
        <v>0</v>
      </c>
      <c r="AL398">
        <v>0</v>
      </c>
      <c r="AM398">
        <v>0</v>
      </c>
      <c r="AN398">
        <v>0</v>
      </c>
      <c r="AO398">
        <v>0</v>
      </c>
      <c r="AP398">
        <v>0</v>
      </c>
      <c r="AQ398">
        <v>0</v>
      </c>
      <c r="AR398">
        <v>0</v>
      </c>
      <c r="AS398">
        <v>0</v>
      </c>
      <c r="AT398">
        <v>0</v>
      </c>
      <c r="AU398" t="b">
        <v>0</v>
      </c>
      <c r="AV398" t="b">
        <v>1</v>
      </c>
      <c r="AW398" t="b">
        <v>1</v>
      </c>
      <c r="AX398">
        <v>1</v>
      </c>
      <c r="AY398">
        <v>0</v>
      </c>
      <c r="AZ398">
        <v>1</v>
      </c>
      <c r="BA398">
        <v>0</v>
      </c>
      <c r="BB398">
        <v>1</v>
      </c>
      <c r="BC398">
        <v>0</v>
      </c>
      <c r="BD398">
        <v>0</v>
      </c>
      <c r="BE398">
        <v>0</v>
      </c>
      <c r="BF398">
        <v>0</v>
      </c>
      <c r="BG398">
        <v>0</v>
      </c>
      <c r="BH398">
        <v>0</v>
      </c>
      <c r="BI398">
        <v>0</v>
      </c>
      <c r="BJ398">
        <v>0</v>
      </c>
      <c r="BK398">
        <v>0</v>
      </c>
      <c r="BL398">
        <v>0</v>
      </c>
      <c r="BM398">
        <v>0</v>
      </c>
      <c r="BN398">
        <v>0</v>
      </c>
      <c r="BO398">
        <v>0</v>
      </c>
      <c r="BP398">
        <v>0</v>
      </c>
      <c r="BQ398">
        <v>0</v>
      </c>
      <c r="BR398">
        <v>0</v>
      </c>
      <c r="BS398">
        <v>1</v>
      </c>
      <c r="BT398">
        <v>0</v>
      </c>
      <c r="BU398">
        <v>1</v>
      </c>
      <c r="BV398">
        <v>0</v>
      </c>
      <c r="BW398">
        <v>1</v>
      </c>
      <c r="BX398">
        <v>0</v>
      </c>
      <c r="BY398">
        <v>0</v>
      </c>
      <c r="BZ398">
        <v>1</v>
      </c>
    </row>
    <row r="399" spans="1:78" x14ac:dyDescent="0.2">
      <c r="A399">
        <v>5</v>
      </c>
      <c r="B399">
        <v>963</v>
      </c>
      <c r="C399" t="s">
        <v>95</v>
      </c>
      <c r="D399">
        <v>7</v>
      </c>
      <c r="E399">
        <v>150</v>
      </c>
      <c r="F399">
        <v>3</v>
      </c>
      <c r="G399">
        <v>5</v>
      </c>
      <c r="H399">
        <v>64</v>
      </c>
      <c r="J399">
        <v>1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1</v>
      </c>
      <c r="R399">
        <v>0</v>
      </c>
      <c r="S399">
        <v>0</v>
      </c>
      <c r="T399">
        <v>0</v>
      </c>
      <c r="U399">
        <v>0</v>
      </c>
      <c r="V399">
        <v>1</v>
      </c>
      <c r="W399">
        <v>0</v>
      </c>
      <c r="X399">
        <v>1</v>
      </c>
      <c r="Y399">
        <v>0</v>
      </c>
      <c r="Z399">
        <v>0</v>
      </c>
      <c r="AA399">
        <v>321</v>
      </c>
      <c r="AB399">
        <v>19</v>
      </c>
      <c r="AC399">
        <v>250</v>
      </c>
      <c r="AD399">
        <v>-100</v>
      </c>
      <c r="AE399">
        <v>131</v>
      </c>
      <c r="AF399">
        <v>100</v>
      </c>
      <c r="AG399">
        <v>131</v>
      </c>
      <c r="AH399">
        <v>0</v>
      </c>
      <c r="AI399">
        <v>0</v>
      </c>
      <c r="AJ399">
        <v>0</v>
      </c>
      <c r="AK399">
        <v>0</v>
      </c>
      <c r="AL399">
        <v>0</v>
      </c>
      <c r="AM399">
        <v>0</v>
      </c>
      <c r="AN399">
        <v>1</v>
      </c>
      <c r="AO399">
        <v>0</v>
      </c>
      <c r="AP399">
        <v>1</v>
      </c>
      <c r="AQ399">
        <v>0</v>
      </c>
      <c r="AR399">
        <v>1</v>
      </c>
      <c r="AS399">
        <v>0</v>
      </c>
      <c r="AT399">
        <v>0</v>
      </c>
      <c r="AU399" t="b">
        <v>1</v>
      </c>
      <c r="AV399" t="b">
        <v>0</v>
      </c>
      <c r="AW399" t="b">
        <v>1</v>
      </c>
      <c r="AX399">
        <v>1</v>
      </c>
      <c r="AY399">
        <v>0</v>
      </c>
      <c r="AZ399">
        <v>1</v>
      </c>
      <c r="BA399">
        <v>0</v>
      </c>
      <c r="BB399">
        <v>1</v>
      </c>
      <c r="BC399">
        <v>0</v>
      </c>
      <c r="BD399">
        <v>0</v>
      </c>
      <c r="BE399">
        <v>0</v>
      </c>
      <c r="BF399">
        <v>0</v>
      </c>
      <c r="BG399">
        <v>0</v>
      </c>
      <c r="BH399">
        <v>0</v>
      </c>
      <c r="BI399">
        <v>0</v>
      </c>
      <c r="BJ399">
        <v>0</v>
      </c>
      <c r="BK399">
        <v>0</v>
      </c>
      <c r="BL399">
        <v>0</v>
      </c>
      <c r="BM399">
        <v>0</v>
      </c>
      <c r="BN399">
        <v>0</v>
      </c>
      <c r="BO399">
        <v>0</v>
      </c>
      <c r="BP399">
        <v>0</v>
      </c>
      <c r="BQ399">
        <v>0</v>
      </c>
      <c r="BR399">
        <v>0</v>
      </c>
      <c r="BS399">
        <v>1</v>
      </c>
      <c r="BT399">
        <v>0</v>
      </c>
      <c r="BU399">
        <v>1</v>
      </c>
      <c r="BV399">
        <v>0</v>
      </c>
      <c r="BW399">
        <v>1</v>
      </c>
      <c r="BX399">
        <v>0</v>
      </c>
      <c r="BY399">
        <v>0</v>
      </c>
      <c r="BZ399">
        <v>1</v>
      </c>
    </row>
    <row r="400" spans="1:78" x14ac:dyDescent="0.2">
      <c r="A400">
        <v>5</v>
      </c>
      <c r="B400">
        <v>963</v>
      </c>
      <c r="C400" t="s">
        <v>95</v>
      </c>
      <c r="D400">
        <v>8</v>
      </c>
      <c r="E400">
        <v>200</v>
      </c>
      <c r="F400">
        <v>3</v>
      </c>
      <c r="G400">
        <v>5</v>
      </c>
      <c r="H400">
        <v>64</v>
      </c>
      <c r="J400">
        <v>1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1</v>
      </c>
      <c r="S400">
        <v>0</v>
      </c>
      <c r="T400">
        <v>0</v>
      </c>
      <c r="U400">
        <v>0</v>
      </c>
      <c r="V400">
        <v>1</v>
      </c>
      <c r="W400">
        <v>0</v>
      </c>
      <c r="X400">
        <v>1</v>
      </c>
      <c r="Y400">
        <v>0</v>
      </c>
      <c r="Z400">
        <v>0</v>
      </c>
      <c r="AA400">
        <v>414</v>
      </c>
      <c r="AB400">
        <v>321</v>
      </c>
      <c r="AC400">
        <v>150</v>
      </c>
      <c r="AD400">
        <v>50</v>
      </c>
      <c r="AE400">
        <v>-121</v>
      </c>
      <c r="AF400">
        <v>50</v>
      </c>
      <c r="AG400">
        <v>121</v>
      </c>
      <c r="AH400">
        <v>0</v>
      </c>
      <c r="AI400">
        <v>0</v>
      </c>
      <c r="AJ400">
        <v>0</v>
      </c>
      <c r="AK400">
        <v>0</v>
      </c>
      <c r="AL400">
        <v>0</v>
      </c>
      <c r="AM400">
        <v>0</v>
      </c>
      <c r="AN400">
        <v>0</v>
      </c>
      <c r="AO400">
        <v>0</v>
      </c>
      <c r="AP400">
        <v>0</v>
      </c>
      <c r="AQ400">
        <v>0</v>
      </c>
      <c r="AR400">
        <v>0</v>
      </c>
      <c r="AS400">
        <v>0</v>
      </c>
      <c r="AT400">
        <v>0</v>
      </c>
      <c r="AU400" t="b">
        <v>0</v>
      </c>
      <c r="AV400" t="b">
        <v>1</v>
      </c>
      <c r="AW400" t="b">
        <v>1</v>
      </c>
      <c r="AX400">
        <v>1</v>
      </c>
      <c r="AY400">
        <v>0</v>
      </c>
      <c r="AZ400">
        <v>1</v>
      </c>
      <c r="BA400">
        <v>0</v>
      </c>
      <c r="BB400">
        <v>1</v>
      </c>
      <c r="BC400">
        <v>0</v>
      </c>
      <c r="BD400">
        <v>0</v>
      </c>
      <c r="BE400">
        <v>0</v>
      </c>
      <c r="BF400">
        <v>0</v>
      </c>
      <c r="BG400">
        <v>0</v>
      </c>
      <c r="BH400">
        <v>0</v>
      </c>
      <c r="BI400">
        <v>0</v>
      </c>
      <c r="BJ400">
        <v>0</v>
      </c>
      <c r="BK400">
        <v>0</v>
      </c>
      <c r="BL400">
        <v>0</v>
      </c>
      <c r="BM400">
        <v>0</v>
      </c>
      <c r="BN400">
        <v>0</v>
      </c>
      <c r="BO400">
        <v>0</v>
      </c>
      <c r="BP400">
        <v>0</v>
      </c>
      <c r="BQ400">
        <v>0</v>
      </c>
      <c r="BR400">
        <v>0</v>
      </c>
      <c r="BS400">
        <v>1</v>
      </c>
      <c r="BT400">
        <v>0</v>
      </c>
      <c r="BU400">
        <v>1</v>
      </c>
      <c r="BV400">
        <v>0</v>
      </c>
      <c r="BW400">
        <v>1</v>
      </c>
      <c r="BX400">
        <v>0</v>
      </c>
      <c r="BY400">
        <v>0</v>
      </c>
      <c r="BZ400">
        <v>1</v>
      </c>
    </row>
  </sheetData>
  <autoFilter ref="A1:BZ400" xr:uid="{D23E6DE6-3D35-D64D-ADB8-588132819269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0F8B5-1D4C-0346-B482-66F986E5F7EE}">
  <dimension ref="A1:BZ225"/>
  <sheetViews>
    <sheetView workbookViewId="0">
      <selection activeCell="BA2" sqref="BA2"/>
    </sheetView>
  </sheetViews>
  <sheetFormatPr baseColWidth="10" defaultColWidth="8.83203125" defaultRowHeight="15" x14ac:dyDescent="0.2"/>
  <cols>
    <col min="20" max="20" width="13.1640625" bestFit="1" customWidth="1"/>
    <col min="34" max="34" width="11.83203125" bestFit="1" customWidth="1"/>
    <col min="35" max="35" width="15.33203125" bestFit="1" customWidth="1"/>
    <col min="36" max="36" width="12.1640625" bestFit="1" customWidth="1"/>
    <col min="37" max="38" width="13.1640625" bestFit="1" customWidth="1"/>
    <col min="39" max="39" width="12.83203125" bestFit="1" customWidth="1"/>
    <col min="40" max="40" width="11.83203125" bestFit="1" customWidth="1"/>
    <col min="41" max="41" width="10.5" bestFit="1" customWidth="1"/>
    <col min="77" max="77" width="12" bestFit="1" customWidth="1"/>
    <col min="78" max="78" width="12.83203125" bestFit="1" customWidth="1"/>
  </cols>
  <sheetData>
    <row r="1" spans="1:78" x14ac:dyDescent="0.2">
      <c r="A1" t="s">
        <v>0</v>
      </c>
      <c r="B1" t="s">
        <v>1</v>
      </c>
      <c r="C1" t="s">
        <v>2</v>
      </c>
      <c r="D1" t="s">
        <v>7</v>
      </c>
      <c r="E1" t="s">
        <v>58</v>
      </c>
      <c r="F1" t="s">
        <v>3</v>
      </c>
      <c r="G1" t="s">
        <v>4</v>
      </c>
      <c r="H1" t="s">
        <v>5</v>
      </c>
      <c r="I1" t="s">
        <v>6</v>
      </c>
      <c r="J1" t="s">
        <v>59</v>
      </c>
      <c r="K1" t="s">
        <v>60</v>
      </c>
      <c r="L1" t="s">
        <v>61</v>
      </c>
      <c r="M1" t="s">
        <v>62</v>
      </c>
      <c r="N1" t="s">
        <v>63</v>
      </c>
      <c r="O1" t="s">
        <v>64</v>
      </c>
      <c r="P1" t="s">
        <v>65</v>
      </c>
      <c r="Q1" t="s">
        <v>66</v>
      </c>
      <c r="R1" t="s">
        <v>67</v>
      </c>
      <c r="S1" t="s">
        <v>68</v>
      </c>
      <c r="T1" t="s">
        <v>69</v>
      </c>
      <c r="U1" t="s">
        <v>70</v>
      </c>
      <c r="V1" t="s">
        <v>96</v>
      </c>
      <c r="W1" t="s">
        <v>71</v>
      </c>
      <c r="X1" t="s">
        <v>72</v>
      </c>
      <c r="Y1" t="s">
        <v>97</v>
      </c>
      <c r="Z1" t="s">
        <v>98</v>
      </c>
      <c r="AA1" t="s">
        <v>73</v>
      </c>
      <c r="AB1" t="s">
        <v>74</v>
      </c>
      <c r="AC1" t="s">
        <v>75</v>
      </c>
      <c r="AD1" t="s">
        <v>76</v>
      </c>
      <c r="AE1" t="s">
        <v>77</v>
      </c>
      <c r="AF1" t="s">
        <v>78</v>
      </c>
      <c r="AG1" t="s">
        <v>79</v>
      </c>
      <c r="AH1" t="s">
        <v>99</v>
      </c>
      <c r="AI1" t="s">
        <v>100</v>
      </c>
      <c r="AJ1" t="s">
        <v>101</v>
      </c>
      <c r="AK1" t="s">
        <v>102</v>
      </c>
      <c r="AL1" t="s">
        <v>103</v>
      </c>
      <c r="AM1" t="s">
        <v>104</v>
      </c>
      <c r="AN1" t="s">
        <v>80</v>
      </c>
      <c r="AO1" t="s">
        <v>105</v>
      </c>
      <c r="AP1" t="s">
        <v>106</v>
      </c>
      <c r="AQ1" t="s">
        <v>107</v>
      </c>
      <c r="AR1" t="s">
        <v>108</v>
      </c>
      <c r="AS1" t="s">
        <v>109</v>
      </c>
      <c r="AT1" t="s">
        <v>110</v>
      </c>
      <c r="AU1" t="s">
        <v>81</v>
      </c>
      <c r="AV1" t="s">
        <v>82</v>
      </c>
      <c r="AW1" t="s">
        <v>83</v>
      </c>
      <c r="AX1" t="s">
        <v>84</v>
      </c>
      <c r="AY1" t="s">
        <v>85</v>
      </c>
      <c r="AZ1" t="s">
        <v>111</v>
      </c>
      <c r="BA1" t="s">
        <v>86</v>
      </c>
      <c r="BB1" t="s">
        <v>87</v>
      </c>
      <c r="BC1" t="s">
        <v>112</v>
      </c>
      <c r="BD1" t="s">
        <v>113</v>
      </c>
      <c r="BE1" t="s">
        <v>115</v>
      </c>
      <c r="BF1" t="s">
        <v>116</v>
      </c>
      <c r="BG1" t="s">
        <v>117</v>
      </c>
      <c r="BH1" t="s">
        <v>118</v>
      </c>
      <c r="BI1" t="s">
        <v>119</v>
      </c>
      <c r="BJ1" t="s">
        <v>120</v>
      </c>
      <c r="BK1" t="s">
        <v>121</v>
      </c>
      <c r="BL1" t="s">
        <v>122</v>
      </c>
      <c r="BM1" t="s">
        <v>123</v>
      </c>
      <c r="BN1" t="s">
        <v>124</v>
      </c>
      <c r="BO1" t="s">
        <v>125</v>
      </c>
      <c r="BP1" t="s">
        <v>126</v>
      </c>
      <c r="BQ1" t="s">
        <v>127</v>
      </c>
      <c r="BR1" t="s">
        <v>128</v>
      </c>
      <c r="BS1" t="s">
        <v>129</v>
      </c>
      <c r="BT1" t="s">
        <v>130</v>
      </c>
      <c r="BU1" t="s">
        <v>131</v>
      </c>
      <c r="BV1" t="s">
        <v>132</v>
      </c>
      <c r="BW1" t="s">
        <v>133</v>
      </c>
      <c r="BX1" t="s">
        <v>134</v>
      </c>
      <c r="BY1" t="s">
        <v>135</v>
      </c>
      <c r="BZ1" t="s">
        <v>114</v>
      </c>
    </row>
    <row r="2" spans="1:78" x14ac:dyDescent="0.2">
      <c r="A2">
        <v>5</v>
      </c>
      <c r="B2">
        <v>901</v>
      </c>
      <c r="C2" t="s">
        <v>8</v>
      </c>
      <c r="D2">
        <v>2</v>
      </c>
      <c r="E2">
        <v>60</v>
      </c>
      <c r="F2">
        <v>3</v>
      </c>
      <c r="G2">
        <v>5</v>
      </c>
      <c r="H2" s="2">
        <v>64</v>
      </c>
      <c r="I2" s="1"/>
      <c r="J2">
        <v>1</v>
      </c>
      <c r="K2">
        <v>0</v>
      </c>
      <c r="L2">
        <v>1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1</v>
      </c>
      <c r="T2">
        <v>1</v>
      </c>
      <c r="U2">
        <v>0</v>
      </c>
      <c r="V2">
        <v>1</v>
      </c>
      <c r="W2">
        <v>0</v>
      </c>
      <c r="X2">
        <v>1</v>
      </c>
      <c r="Y2">
        <v>0</v>
      </c>
      <c r="Z2">
        <v>0</v>
      </c>
      <c r="AA2">
        <v>152</v>
      </c>
      <c r="AB2">
        <v>423</v>
      </c>
      <c r="AC2">
        <v>250</v>
      </c>
      <c r="AD2">
        <v>-190</v>
      </c>
      <c r="AE2">
        <v>-363</v>
      </c>
      <c r="AF2">
        <v>190</v>
      </c>
      <c r="AG2">
        <v>363</v>
      </c>
      <c r="AH2">
        <v>0</v>
      </c>
      <c r="AI2">
        <v>1</v>
      </c>
      <c r="AJ2">
        <v>0</v>
      </c>
      <c r="AK2">
        <v>1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 t="b">
        <v>0</v>
      </c>
      <c r="AV2" t="b">
        <v>0</v>
      </c>
      <c r="AW2" t="b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1</v>
      </c>
      <c r="BT2">
        <v>0</v>
      </c>
      <c r="BU2">
        <v>1</v>
      </c>
      <c r="BV2">
        <v>0</v>
      </c>
      <c r="BW2">
        <v>1</v>
      </c>
      <c r="BX2">
        <v>0</v>
      </c>
      <c r="BY2">
        <v>0</v>
      </c>
      <c r="BZ2">
        <v>1</v>
      </c>
    </row>
    <row r="3" spans="1:78" x14ac:dyDescent="0.2">
      <c r="A3">
        <v>5</v>
      </c>
      <c r="B3">
        <v>901</v>
      </c>
      <c r="C3" t="s">
        <v>8</v>
      </c>
      <c r="D3">
        <v>3</v>
      </c>
      <c r="E3">
        <v>40</v>
      </c>
      <c r="F3">
        <v>3</v>
      </c>
      <c r="G3">
        <v>5</v>
      </c>
      <c r="H3" s="2">
        <v>64</v>
      </c>
      <c r="I3" s="1"/>
      <c r="J3">
        <v>1</v>
      </c>
      <c r="K3">
        <v>0</v>
      </c>
      <c r="L3">
        <v>0</v>
      </c>
      <c r="M3">
        <v>1</v>
      </c>
      <c r="N3">
        <v>0</v>
      </c>
      <c r="O3">
        <v>0</v>
      </c>
      <c r="P3">
        <v>0</v>
      </c>
      <c r="Q3">
        <v>0</v>
      </c>
      <c r="R3">
        <v>0</v>
      </c>
      <c r="S3">
        <v>1</v>
      </c>
      <c r="T3">
        <v>1</v>
      </c>
      <c r="U3">
        <v>0</v>
      </c>
      <c r="V3">
        <v>1</v>
      </c>
      <c r="W3">
        <v>0</v>
      </c>
      <c r="X3">
        <v>1</v>
      </c>
      <c r="Y3">
        <v>0</v>
      </c>
      <c r="Z3">
        <v>0</v>
      </c>
      <c r="AA3">
        <v>9</v>
      </c>
      <c r="AB3">
        <v>152</v>
      </c>
      <c r="AC3">
        <v>60</v>
      </c>
      <c r="AD3">
        <v>-20</v>
      </c>
      <c r="AE3">
        <v>-112</v>
      </c>
      <c r="AF3">
        <v>20</v>
      </c>
      <c r="AG3">
        <v>112</v>
      </c>
      <c r="AH3">
        <v>0</v>
      </c>
      <c r="AI3">
        <v>1</v>
      </c>
      <c r="AJ3">
        <v>0</v>
      </c>
      <c r="AK3">
        <v>1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 t="b">
        <v>0</v>
      </c>
      <c r="AV3" t="b">
        <v>0</v>
      </c>
      <c r="AW3" t="b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1</v>
      </c>
      <c r="BT3">
        <v>0</v>
      </c>
      <c r="BU3">
        <v>1</v>
      </c>
      <c r="BV3">
        <v>0</v>
      </c>
      <c r="BW3">
        <v>1</v>
      </c>
      <c r="BX3">
        <v>0</v>
      </c>
      <c r="BY3">
        <v>0</v>
      </c>
      <c r="BZ3">
        <v>1</v>
      </c>
    </row>
    <row r="4" spans="1:78" x14ac:dyDescent="0.2">
      <c r="A4">
        <v>5</v>
      </c>
      <c r="B4">
        <v>901</v>
      </c>
      <c r="C4" t="s">
        <v>8</v>
      </c>
      <c r="D4">
        <v>4</v>
      </c>
      <c r="E4">
        <v>150</v>
      </c>
      <c r="F4">
        <v>3</v>
      </c>
      <c r="G4">
        <v>5</v>
      </c>
      <c r="H4" s="2">
        <v>64</v>
      </c>
      <c r="I4" s="1"/>
      <c r="J4">
        <v>1</v>
      </c>
      <c r="K4">
        <v>0</v>
      </c>
      <c r="L4">
        <v>0</v>
      </c>
      <c r="M4">
        <v>0</v>
      </c>
      <c r="N4">
        <v>1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1</v>
      </c>
      <c r="W4">
        <v>0</v>
      </c>
      <c r="X4">
        <v>1</v>
      </c>
      <c r="Y4">
        <v>0</v>
      </c>
      <c r="Z4">
        <v>0</v>
      </c>
      <c r="AA4">
        <v>269</v>
      </c>
      <c r="AB4">
        <v>9</v>
      </c>
      <c r="AC4">
        <v>40</v>
      </c>
      <c r="AD4">
        <v>110</v>
      </c>
      <c r="AE4">
        <v>141</v>
      </c>
      <c r="AF4">
        <v>110</v>
      </c>
      <c r="AG4">
        <v>141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1</v>
      </c>
      <c r="AO4">
        <v>0</v>
      </c>
      <c r="AP4">
        <v>1</v>
      </c>
      <c r="AQ4">
        <v>0</v>
      </c>
      <c r="AR4">
        <v>1</v>
      </c>
      <c r="AS4">
        <v>0</v>
      </c>
      <c r="AT4">
        <v>0</v>
      </c>
      <c r="AU4" t="b">
        <v>0</v>
      </c>
      <c r="AV4" t="b">
        <v>0</v>
      </c>
      <c r="AW4" t="b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1</v>
      </c>
      <c r="BT4">
        <v>0</v>
      </c>
      <c r="BU4">
        <v>1</v>
      </c>
      <c r="BV4">
        <v>0</v>
      </c>
      <c r="BW4">
        <v>1</v>
      </c>
      <c r="BX4">
        <v>0</v>
      </c>
      <c r="BY4">
        <v>0</v>
      </c>
      <c r="BZ4">
        <v>1</v>
      </c>
    </row>
    <row r="5" spans="1:78" x14ac:dyDescent="0.2">
      <c r="A5">
        <v>5</v>
      </c>
      <c r="B5">
        <v>901</v>
      </c>
      <c r="C5" t="s">
        <v>8</v>
      </c>
      <c r="D5">
        <v>5</v>
      </c>
      <c r="E5">
        <v>35</v>
      </c>
      <c r="F5">
        <v>3</v>
      </c>
      <c r="G5">
        <v>5</v>
      </c>
      <c r="H5" s="2">
        <v>64</v>
      </c>
      <c r="I5" s="1"/>
      <c r="J5">
        <v>1</v>
      </c>
      <c r="K5">
        <v>0</v>
      </c>
      <c r="L5">
        <v>0</v>
      </c>
      <c r="M5">
        <v>0</v>
      </c>
      <c r="N5">
        <v>0</v>
      </c>
      <c r="O5">
        <v>1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1</v>
      </c>
      <c r="W5">
        <v>0</v>
      </c>
      <c r="X5">
        <v>1</v>
      </c>
      <c r="Y5">
        <v>0</v>
      </c>
      <c r="Z5">
        <v>0</v>
      </c>
      <c r="AA5">
        <v>250</v>
      </c>
      <c r="AB5">
        <v>269</v>
      </c>
      <c r="AC5">
        <v>150</v>
      </c>
      <c r="AD5">
        <v>-115</v>
      </c>
      <c r="AE5">
        <v>-234</v>
      </c>
      <c r="AF5">
        <v>115</v>
      </c>
      <c r="AG5">
        <v>234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 t="b">
        <v>0</v>
      </c>
      <c r="AV5" t="b">
        <v>0</v>
      </c>
      <c r="AW5" t="b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1</v>
      </c>
      <c r="BT5">
        <v>0</v>
      </c>
      <c r="BU5">
        <v>1</v>
      </c>
      <c r="BV5">
        <v>0</v>
      </c>
      <c r="BW5">
        <v>1</v>
      </c>
      <c r="BX5">
        <v>0</v>
      </c>
      <c r="BY5">
        <v>0</v>
      </c>
      <c r="BZ5">
        <v>1</v>
      </c>
    </row>
    <row r="6" spans="1:78" x14ac:dyDescent="0.2">
      <c r="A6">
        <v>5</v>
      </c>
      <c r="B6">
        <v>901</v>
      </c>
      <c r="C6" t="s">
        <v>8</v>
      </c>
      <c r="D6">
        <v>6</v>
      </c>
      <c r="E6">
        <v>60</v>
      </c>
      <c r="F6">
        <v>3</v>
      </c>
      <c r="G6">
        <v>5</v>
      </c>
      <c r="H6" s="2">
        <v>64</v>
      </c>
      <c r="I6" s="1"/>
      <c r="J6">
        <v>1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1</v>
      </c>
      <c r="Y6">
        <v>0</v>
      </c>
      <c r="Z6">
        <v>0</v>
      </c>
      <c r="AA6">
        <v>19</v>
      </c>
      <c r="AB6">
        <v>250</v>
      </c>
      <c r="AC6">
        <v>35</v>
      </c>
      <c r="AD6">
        <v>25</v>
      </c>
      <c r="AE6">
        <v>-190</v>
      </c>
      <c r="AF6">
        <v>25</v>
      </c>
      <c r="AG6">
        <v>190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 t="b">
        <v>0</v>
      </c>
      <c r="AV6" t="b">
        <v>1</v>
      </c>
      <c r="AW6" t="b">
        <v>1</v>
      </c>
      <c r="AX6">
        <v>1</v>
      </c>
      <c r="AY6">
        <v>0</v>
      </c>
      <c r="AZ6">
        <v>1</v>
      </c>
      <c r="BA6">
        <v>0</v>
      </c>
      <c r="BB6">
        <v>1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1</v>
      </c>
      <c r="BT6">
        <v>0</v>
      </c>
      <c r="BU6">
        <v>1</v>
      </c>
      <c r="BV6">
        <v>0</v>
      </c>
      <c r="BW6">
        <v>1</v>
      </c>
      <c r="BX6">
        <v>0</v>
      </c>
      <c r="BY6">
        <v>0</v>
      </c>
      <c r="BZ6">
        <v>1</v>
      </c>
    </row>
    <row r="7" spans="1:78" x14ac:dyDescent="0.2">
      <c r="A7">
        <v>5</v>
      </c>
      <c r="B7">
        <v>901</v>
      </c>
      <c r="C7" t="s">
        <v>8</v>
      </c>
      <c r="D7">
        <v>7</v>
      </c>
      <c r="E7">
        <v>140</v>
      </c>
      <c r="F7">
        <v>3</v>
      </c>
      <c r="G7">
        <v>5</v>
      </c>
      <c r="H7" s="2">
        <v>64</v>
      </c>
      <c r="I7" s="1"/>
      <c r="J7">
        <v>1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1</v>
      </c>
      <c r="R7">
        <v>0</v>
      </c>
      <c r="S7">
        <v>0</v>
      </c>
      <c r="T7">
        <v>0</v>
      </c>
      <c r="U7">
        <v>0</v>
      </c>
      <c r="V7">
        <v>1</v>
      </c>
      <c r="W7">
        <v>0</v>
      </c>
      <c r="X7">
        <v>1</v>
      </c>
      <c r="Y7">
        <v>0</v>
      </c>
      <c r="Z7">
        <v>0</v>
      </c>
      <c r="AA7">
        <v>321</v>
      </c>
      <c r="AB7">
        <v>19</v>
      </c>
      <c r="AC7">
        <v>60</v>
      </c>
      <c r="AD7">
        <v>80</v>
      </c>
      <c r="AE7">
        <v>121</v>
      </c>
      <c r="AF7">
        <v>80</v>
      </c>
      <c r="AG7">
        <v>121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1</v>
      </c>
      <c r="AO7">
        <v>0</v>
      </c>
      <c r="AP7">
        <v>1</v>
      </c>
      <c r="AQ7">
        <v>0</v>
      </c>
      <c r="AR7">
        <v>1</v>
      </c>
      <c r="AS7">
        <v>0</v>
      </c>
      <c r="AT7">
        <v>0</v>
      </c>
      <c r="AU7" t="b">
        <v>0</v>
      </c>
      <c r="AV7" t="b">
        <v>0</v>
      </c>
      <c r="AW7" t="b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1</v>
      </c>
      <c r="BT7">
        <v>0</v>
      </c>
      <c r="BU7">
        <v>1</v>
      </c>
      <c r="BV7">
        <v>0</v>
      </c>
      <c r="BW7">
        <v>1</v>
      </c>
      <c r="BX7">
        <v>0</v>
      </c>
      <c r="BY7">
        <v>0</v>
      </c>
      <c r="BZ7">
        <v>1</v>
      </c>
    </row>
    <row r="8" spans="1:78" x14ac:dyDescent="0.2">
      <c r="A8">
        <v>5</v>
      </c>
      <c r="B8">
        <v>901</v>
      </c>
      <c r="C8" t="s">
        <v>8</v>
      </c>
      <c r="D8">
        <v>8</v>
      </c>
      <c r="E8">
        <v>100</v>
      </c>
      <c r="F8">
        <v>3</v>
      </c>
      <c r="G8">
        <v>5</v>
      </c>
      <c r="H8" s="2">
        <v>64</v>
      </c>
      <c r="I8" s="1"/>
      <c r="J8">
        <v>1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0</v>
      </c>
      <c r="U8">
        <v>0</v>
      </c>
      <c r="V8">
        <v>1</v>
      </c>
      <c r="W8">
        <v>0</v>
      </c>
      <c r="X8">
        <v>1</v>
      </c>
      <c r="Y8">
        <v>0</v>
      </c>
      <c r="Z8">
        <v>0</v>
      </c>
      <c r="AA8">
        <v>414</v>
      </c>
      <c r="AB8">
        <v>321</v>
      </c>
      <c r="AC8">
        <v>140</v>
      </c>
      <c r="AD8">
        <v>-40</v>
      </c>
      <c r="AE8">
        <v>-221</v>
      </c>
      <c r="AF8">
        <v>40</v>
      </c>
      <c r="AG8">
        <v>221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 t="b">
        <v>0</v>
      </c>
      <c r="AV8" t="b">
        <v>0</v>
      </c>
      <c r="AW8" t="b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1</v>
      </c>
      <c r="BT8">
        <v>0</v>
      </c>
      <c r="BU8">
        <v>1</v>
      </c>
      <c r="BV8">
        <v>0</v>
      </c>
      <c r="BW8">
        <v>1</v>
      </c>
      <c r="BX8">
        <v>0</v>
      </c>
      <c r="BY8">
        <v>0</v>
      </c>
      <c r="BZ8">
        <v>1</v>
      </c>
    </row>
    <row r="9" spans="1:78" x14ac:dyDescent="0.2">
      <c r="A9">
        <v>5</v>
      </c>
      <c r="B9">
        <v>903</v>
      </c>
      <c r="C9" t="s">
        <v>10</v>
      </c>
      <c r="D9">
        <v>2</v>
      </c>
      <c r="E9">
        <v>387</v>
      </c>
      <c r="F9">
        <v>3</v>
      </c>
      <c r="G9">
        <v>4</v>
      </c>
      <c r="H9" s="2">
        <v>2.06</v>
      </c>
      <c r="I9" s="1"/>
      <c r="J9">
        <v>1</v>
      </c>
      <c r="K9">
        <v>0</v>
      </c>
      <c r="L9">
        <v>1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1</v>
      </c>
      <c r="T9">
        <v>1</v>
      </c>
      <c r="U9">
        <v>0</v>
      </c>
      <c r="V9">
        <v>1</v>
      </c>
      <c r="W9">
        <v>0</v>
      </c>
      <c r="X9">
        <v>1</v>
      </c>
      <c r="Y9">
        <v>0</v>
      </c>
      <c r="Z9">
        <v>0</v>
      </c>
      <c r="AA9">
        <v>152</v>
      </c>
      <c r="AB9">
        <v>423</v>
      </c>
      <c r="AC9">
        <v>300</v>
      </c>
      <c r="AD9">
        <v>87</v>
      </c>
      <c r="AE9">
        <v>-36</v>
      </c>
      <c r="AF9">
        <v>87</v>
      </c>
      <c r="AG9">
        <v>36</v>
      </c>
      <c r="AH9">
        <v>0</v>
      </c>
      <c r="AI9">
        <v>1</v>
      </c>
      <c r="AJ9">
        <v>0</v>
      </c>
      <c r="AK9">
        <v>1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 t="b">
        <v>0</v>
      </c>
      <c r="AV9" t="b">
        <v>1</v>
      </c>
      <c r="AW9" t="b">
        <v>1</v>
      </c>
      <c r="AX9">
        <v>1</v>
      </c>
      <c r="AY9">
        <v>0</v>
      </c>
      <c r="AZ9">
        <v>1</v>
      </c>
      <c r="BA9">
        <v>0</v>
      </c>
      <c r="BB9">
        <v>1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1</v>
      </c>
      <c r="BM9">
        <v>0</v>
      </c>
      <c r="BN9">
        <v>1</v>
      </c>
      <c r="BO9">
        <v>0</v>
      </c>
      <c r="BP9">
        <v>1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1</v>
      </c>
    </row>
    <row r="10" spans="1:78" x14ac:dyDescent="0.2">
      <c r="A10">
        <v>5</v>
      </c>
      <c r="B10">
        <v>903</v>
      </c>
      <c r="C10" t="s">
        <v>10</v>
      </c>
      <c r="D10">
        <v>3</v>
      </c>
      <c r="E10">
        <v>287</v>
      </c>
      <c r="F10">
        <v>3</v>
      </c>
      <c r="G10">
        <v>4</v>
      </c>
      <c r="H10" s="2">
        <v>2.06</v>
      </c>
      <c r="I10" s="1"/>
      <c r="J10">
        <v>1</v>
      </c>
      <c r="K10">
        <v>0</v>
      </c>
      <c r="L10">
        <v>0</v>
      </c>
      <c r="M10">
        <v>1</v>
      </c>
      <c r="N10">
        <v>0</v>
      </c>
      <c r="O10">
        <v>0</v>
      </c>
      <c r="P10">
        <v>0</v>
      </c>
      <c r="Q10">
        <v>0</v>
      </c>
      <c r="R10">
        <v>0</v>
      </c>
      <c r="S10">
        <v>1</v>
      </c>
      <c r="T10">
        <v>1</v>
      </c>
      <c r="U10">
        <v>0</v>
      </c>
      <c r="V10">
        <v>1</v>
      </c>
      <c r="W10">
        <v>0</v>
      </c>
      <c r="X10">
        <v>1</v>
      </c>
      <c r="Y10">
        <v>0</v>
      </c>
      <c r="Z10">
        <v>0</v>
      </c>
      <c r="AA10">
        <v>9</v>
      </c>
      <c r="AB10">
        <v>152</v>
      </c>
      <c r="AC10">
        <v>387</v>
      </c>
      <c r="AD10">
        <v>-100</v>
      </c>
      <c r="AE10">
        <v>135</v>
      </c>
      <c r="AF10">
        <v>100</v>
      </c>
      <c r="AG10">
        <v>135</v>
      </c>
      <c r="AH10">
        <v>0</v>
      </c>
      <c r="AI10">
        <v>1</v>
      </c>
      <c r="AJ10">
        <v>0</v>
      </c>
      <c r="AK10">
        <v>1</v>
      </c>
      <c r="AL10">
        <v>0</v>
      </c>
      <c r="AM10">
        <v>0</v>
      </c>
      <c r="AN10">
        <v>1</v>
      </c>
      <c r="AO10">
        <v>0</v>
      </c>
      <c r="AP10">
        <v>1</v>
      </c>
      <c r="AQ10">
        <v>0</v>
      </c>
      <c r="AR10">
        <v>1</v>
      </c>
      <c r="AS10">
        <v>0</v>
      </c>
      <c r="AT10">
        <v>0</v>
      </c>
      <c r="AU10" t="b">
        <v>1</v>
      </c>
      <c r="AV10" t="b">
        <v>0</v>
      </c>
      <c r="AW10" t="b">
        <v>1</v>
      </c>
      <c r="AX10">
        <v>1</v>
      </c>
      <c r="AY10">
        <v>0</v>
      </c>
      <c r="AZ10">
        <v>1</v>
      </c>
      <c r="BA10">
        <v>0</v>
      </c>
      <c r="BB10">
        <v>1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1</v>
      </c>
      <c r="BM10">
        <v>0</v>
      </c>
      <c r="BN10">
        <v>1</v>
      </c>
      <c r="BO10">
        <v>0</v>
      </c>
      <c r="BP10">
        <v>1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1</v>
      </c>
    </row>
    <row r="11" spans="1:78" x14ac:dyDescent="0.2">
      <c r="A11">
        <v>5</v>
      </c>
      <c r="B11">
        <v>903</v>
      </c>
      <c r="C11" t="s">
        <v>10</v>
      </c>
      <c r="D11">
        <v>4</v>
      </c>
      <c r="E11">
        <v>250</v>
      </c>
      <c r="F11">
        <v>3</v>
      </c>
      <c r="G11">
        <v>4</v>
      </c>
      <c r="H11" s="2">
        <v>2.06</v>
      </c>
      <c r="I11" s="1"/>
      <c r="J11">
        <v>1</v>
      </c>
      <c r="K11">
        <v>0</v>
      </c>
      <c r="L11">
        <v>0</v>
      </c>
      <c r="M11">
        <v>0</v>
      </c>
      <c r="N11">
        <v>1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1</v>
      </c>
      <c r="W11">
        <v>0</v>
      </c>
      <c r="X11">
        <v>1</v>
      </c>
      <c r="Y11">
        <v>0</v>
      </c>
      <c r="Z11">
        <v>0</v>
      </c>
      <c r="AA11">
        <v>269</v>
      </c>
      <c r="AB11">
        <v>9</v>
      </c>
      <c r="AC11">
        <v>287</v>
      </c>
      <c r="AD11">
        <v>-37</v>
      </c>
      <c r="AE11">
        <v>241</v>
      </c>
      <c r="AF11">
        <v>37</v>
      </c>
      <c r="AG11">
        <v>241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1</v>
      </c>
      <c r="AO11">
        <v>0</v>
      </c>
      <c r="AP11">
        <v>1</v>
      </c>
      <c r="AQ11">
        <v>0</v>
      </c>
      <c r="AR11">
        <v>1</v>
      </c>
      <c r="AS11">
        <v>0</v>
      </c>
      <c r="AT11">
        <v>0</v>
      </c>
      <c r="AU11" t="b">
        <v>1</v>
      </c>
      <c r="AV11" t="b">
        <v>0</v>
      </c>
      <c r="AW11" t="b">
        <v>1</v>
      </c>
      <c r="AX11">
        <v>1</v>
      </c>
      <c r="AY11">
        <v>0</v>
      </c>
      <c r="AZ11">
        <v>1</v>
      </c>
      <c r="BA11">
        <v>0</v>
      </c>
      <c r="BB11">
        <v>1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1</v>
      </c>
      <c r="BM11">
        <v>0</v>
      </c>
      <c r="BN11">
        <v>1</v>
      </c>
      <c r="BO11">
        <v>0</v>
      </c>
      <c r="BP11">
        <v>1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1</v>
      </c>
    </row>
    <row r="12" spans="1:78" x14ac:dyDescent="0.2">
      <c r="A12">
        <v>5</v>
      </c>
      <c r="B12">
        <v>903</v>
      </c>
      <c r="C12" t="s">
        <v>10</v>
      </c>
      <c r="D12">
        <v>5</v>
      </c>
      <c r="E12">
        <v>250</v>
      </c>
      <c r="F12">
        <v>3</v>
      </c>
      <c r="G12">
        <v>4</v>
      </c>
      <c r="H12" s="2">
        <v>2.06</v>
      </c>
      <c r="I12" s="1"/>
      <c r="J12">
        <v>1</v>
      </c>
      <c r="K12">
        <v>0</v>
      </c>
      <c r="L12">
        <v>0</v>
      </c>
      <c r="M12">
        <v>0</v>
      </c>
      <c r="N12">
        <v>0</v>
      </c>
      <c r="O12">
        <v>1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1</v>
      </c>
      <c r="W12">
        <v>0</v>
      </c>
      <c r="X12">
        <v>1</v>
      </c>
      <c r="Y12">
        <v>0</v>
      </c>
      <c r="Z12">
        <v>0</v>
      </c>
      <c r="AA12">
        <v>250</v>
      </c>
      <c r="AB12">
        <v>269</v>
      </c>
      <c r="AC12">
        <v>250</v>
      </c>
      <c r="AD12">
        <v>0</v>
      </c>
      <c r="AE12">
        <v>-19</v>
      </c>
      <c r="AF12">
        <v>0</v>
      </c>
      <c r="AG12">
        <v>19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 t="b">
        <v>0</v>
      </c>
      <c r="AV12" t="b">
        <v>0</v>
      </c>
      <c r="AW12" t="b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1</v>
      </c>
      <c r="BM12">
        <v>0</v>
      </c>
      <c r="BN12">
        <v>1</v>
      </c>
      <c r="BO12">
        <v>0</v>
      </c>
      <c r="BP12">
        <v>1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1</v>
      </c>
    </row>
    <row r="13" spans="1:78" x14ac:dyDescent="0.2">
      <c r="A13">
        <v>5</v>
      </c>
      <c r="B13">
        <v>903</v>
      </c>
      <c r="C13" t="s">
        <v>10</v>
      </c>
      <c r="D13">
        <v>6</v>
      </c>
      <c r="E13">
        <v>250</v>
      </c>
      <c r="F13">
        <v>3</v>
      </c>
      <c r="G13">
        <v>4</v>
      </c>
      <c r="H13" s="2">
        <v>2.06</v>
      </c>
      <c r="I13" s="1"/>
      <c r="J13">
        <v>1</v>
      </c>
      <c r="K13">
        <v>0</v>
      </c>
      <c r="L13">
        <v>0</v>
      </c>
      <c r="M13">
        <v>0</v>
      </c>
      <c r="N13">
        <v>0</v>
      </c>
      <c r="O13">
        <v>0</v>
      </c>
      <c r="P13">
        <v>1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1</v>
      </c>
      <c r="Y13">
        <v>0</v>
      </c>
      <c r="Z13">
        <v>0</v>
      </c>
      <c r="AA13">
        <v>19</v>
      </c>
      <c r="AB13">
        <v>250</v>
      </c>
      <c r="AC13">
        <v>250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 t="b">
        <v>0</v>
      </c>
      <c r="AV13" t="b">
        <v>0</v>
      </c>
      <c r="AW13" t="b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1</v>
      </c>
      <c r="BM13">
        <v>0</v>
      </c>
      <c r="BN13">
        <v>1</v>
      </c>
      <c r="BO13">
        <v>0</v>
      </c>
      <c r="BP13">
        <v>1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1</v>
      </c>
    </row>
    <row r="14" spans="1:78" x14ac:dyDescent="0.2">
      <c r="A14">
        <v>5</v>
      </c>
      <c r="B14">
        <v>903</v>
      </c>
      <c r="C14" t="s">
        <v>10</v>
      </c>
      <c r="D14">
        <v>7</v>
      </c>
      <c r="E14">
        <v>250</v>
      </c>
      <c r="F14">
        <v>3</v>
      </c>
      <c r="G14">
        <v>4</v>
      </c>
      <c r="H14" s="2">
        <v>2.06</v>
      </c>
      <c r="I14" s="1"/>
      <c r="J14">
        <v>1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1</v>
      </c>
      <c r="R14">
        <v>0</v>
      </c>
      <c r="S14">
        <v>0</v>
      </c>
      <c r="T14">
        <v>0</v>
      </c>
      <c r="U14">
        <v>0</v>
      </c>
      <c r="V14">
        <v>1</v>
      </c>
      <c r="W14">
        <v>0</v>
      </c>
      <c r="X14">
        <v>1</v>
      </c>
      <c r="Y14">
        <v>0</v>
      </c>
      <c r="Z14">
        <v>0</v>
      </c>
      <c r="AA14">
        <v>321</v>
      </c>
      <c r="AB14">
        <v>19</v>
      </c>
      <c r="AC14">
        <v>250</v>
      </c>
      <c r="AD14">
        <v>0</v>
      </c>
      <c r="AE14">
        <v>231</v>
      </c>
      <c r="AF14">
        <v>0</v>
      </c>
      <c r="AG14">
        <v>231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1</v>
      </c>
      <c r="AO14">
        <v>0</v>
      </c>
      <c r="AP14">
        <v>1</v>
      </c>
      <c r="AQ14">
        <v>0</v>
      </c>
      <c r="AR14">
        <v>1</v>
      </c>
      <c r="AS14">
        <v>0</v>
      </c>
      <c r="AT14">
        <v>0</v>
      </c>
      <c r="AU14" t="b">
        <v>0</v>
      </c>
      <c r="AV14" t="b">
        <v>0</v>
      </c>
      <c r="AW14" t="b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1</v>
      </c>
      <c r="BM14">
        <v>0</v>
      </c>
      <c r="BN14">
        <v>1</v>
      </c>
      <c r="BO14">
        <v>0</v>
      </c>
      <c r="BP14">
        <v>1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1</v>
      </c>
    </row>
    <row r="15" spans="1:78" x14ac:dyDescent="0.2">
      <c r="A15">
        <v>5</v>
      </c>
      <c r="B15">
        <v>903</v>
      </c>
      <c r="C15" t="s">
        <v>10</v>
      </c>
      <c r="D15">
        <v>8</v>
      </c>
      <c r="E15">
        <v>300</v>
      </c>
      <c r="F15">
        <v>3</v>
      </c>
      <c r="G15">
        <v>4</v>
      </c>
      <c r="H15" s="2">
        <v>2.06</v>
      </c>
      <c r="I15" s="1"/>
      <c r="J15">
        <v>1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1</v>
      </c>
      <c r="S15">
        <v>0</v>
      </c>
      <c r="T15">
        <v>0</v>
      </c>
      <c r="U15">
        <v>0</v>
      </c>
      <c r="V15">
        <v>1</v>
      </c>
      <c r="W15">
        <v>0</v>
      </c>
      <c r="X15">
        <v>1</v>
      </c>
      <c r="Y15">
        <v>0</v>
      </c>
      <c r="Z15">
        <v>0</v>
      </c>
      <c r="AA15">
        <v>414</v>
      </c>
      <c r="AB15">
        <v>321</v>
      </c>
      <c r="AC15">
        <v>250</v>
      </c>
      <c r="AD15">
        <v>50</v>
      </c>
      <c r="AE15">
        <v>-21</v>
      </c>
      <c r="AF15">
        <v>50</v>
      </c>
      <c r="AG15">
        <v>21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 t="b">
        <v>0</v>
      </c>
      <c r="AV15" t="b">
        <v>1</v>
      </c>
      <c r="AW15" t="b">
        <v>1</v>
      </c>
      <c r="AX15">
        <v>1</v>
      </c>
      <c r="AY15">
        <v>0</v>
      </c>
      <c r="AZ15">
        <v>1</v>
      </c>
      <c r="BA15">
        <v>0</v>
      </c>
      <c r="BB15">
        <v>1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1</v>
      </c>
      <c r="BM15">
        <v>0</v>
      </c>
      <c r="BN15">
        <v>1</v>
      </c>
      <c r="BO15">
        <v>0</v>
      </c>
      <c r="BP15">
        <v>1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1</v>
      </c>
    </row>
    <row r="16" spans="1:78" x14ac:dyDescent="0.2">
      <c r="A16">
        <v>5</v>
      </c>
      <c r="B16">
        <v>905</v>
      </c>
      <c r="C16" t="s">
        <v>11</v>
      </c>
      <c r="D16">
        <v>2</v>
      </c>
      <c r="E16">
        <v>100</v>
      </c>
      <c r="F16">
        <v>3</v>
      </c>
      <c r="G16">
        <v>6</v>
      </c>
      <c r="H16" s="2">
        <v>2.06</v>
      </c>
      <c r="I16" s="1"/>
      <c r="J16">
        <v>1</v>
      </c>
      <c r="K16">
        <v>0</v>
      </c>
      <c r="L16">
        <v>1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1</v>
      </c>
      <c r="T16">
        <v>1</v>
      </c>
      <c r="U16">
        <v>0</v>
      </c>
      <c r="V16">
        <v>1</v>
      </c>
      <c r="W16">
        <v>0</v>
      </c>
      <c r="X16">
        <v>1</v>
      </c>
      <c r="Y16">
        <v>0</v>
      </c>
      <c r="Z16">
        <v>0</v>
      </c>
      <c r="AA16">
        <v>152</v>
      </c>
      <c r="AB16">
        <v>423</v>
      </c>
      <c r="AC16">
        <v>300</v>
      </c>
      <c r="AD16">
        <v>-200</v>
      </c>
      <c r="AE16">
        <v>-323</v>
      </c>
      <c r="AF16">
        <v>200</v>
      </c>
      <c r="AG16">
        <v>323</v>
      </c>
      <c r="AH16">
        <v>0</v>
      </c>
      <c r="AI16">
        <v>1</v>
      </c>
      <c r="AJ16">
        <v>0</v>
      </c>
      <c r="AK16">
        <v>1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 t="b">
        <v>0</v>
      </c>
      <c r="AV16" t="b">
        <v>0</v>
      </c>
      <c r="AW16" t="b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1</v>
      </c>
      <c r="BT16">
        <v>0</v>
      </c>
      <c r="BU16">
        <v>1</v>
      </c>
      <c r="BV16">
        <v>0</v>
      </c>
      <c r="BW16">
        <v>1</v>
      </c>
      <c r="BX16">
        <v>0</v>
      </c>
      <c r="BY16">
        <v>0</v>
      </c>
      <c r="BZ16">
        <v>1</v>
      </c>
    </row>
    <row r="17" spans="1:78" x14ac:dyDescent="0.2">
      <c r="A17">
        <v>5</v>
      </c>
      <c r="B17">
        <v>905</v>
      </c>
      <c r="C17" t="s">
        <v>11</v>
      </c>
      <c r="D17">
        <v>3</v>
      </c>
      <c r="E17">
        <v>100</v>
      </c>
      <c r="F17">
        <v>3</v>
      </c>
      <c r="G17">
        <v>6</v>
      </c>
      <c r="H17" s="2">
        <v>2.06</v>
      </c>
      <c r="I17" s="1"/>
      <c r="J17">
        <v>1</v>
      </c>
      <c r="K17">
        <v>0</v>
      </c>
      <c r="L17">
        <v>0</v>
      </c>
      <c r="M17">
        <v>1</v>
      </c>
      <c r="N17">
        <v>0</v>
      </c>
      <c r="O17">
        <v>0</v>
      </c>
      <c r="P17">
        <v>0</v>
      </c>
      <c r="Q17">
        <v>0</v>
      </c>
      <c r="R17">
        <v>0</v>
      </c>
      <c r="S17">
        <v>1</v>
      </c>
      <c r="T17">
        <v>1</v>
      </c>
      <c r="U17">
        <v>0</v>
      </c>
      <c r="V17">
        <v>1</v>
      </c>
      <c r="W17">
        <v>0</v>
      </c>
      <c r="X17">
        <v>1</v>
      </c>
      <c r="Y17">
        <v>0</v>
      </c>
      <c r="Z17">
        <v>0</v>
      </c>
      <c r="AA17">
        <v>9</v>
      </c>
      <c r="AB17">
        <v>152</v>
      </c>
      <c r="AC17">
        <v>100</v>
      </c>
      <c r="AD17">
        <v>0</v>
      </c>
      <c r="AE17">
        <v>-52</v>
      </c>
      <c r="AF17">
        <v>0</v>
      </c>
      <c r="AG17">
        <v>52</v>
      </c>
      <c r="AH17">
        <v>0</v>
      </c>
      <c r="AI17">
        <v>1</v>
      </c>
      <c r="AJ17">
        <v>0</v>
      </c>
      <c r="AK17">
        <v>1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 t="b">
        <v>0</v>
      </c>
      <c r="AV17" t="b">
        <v>0</v>
      </c>
      <c r="AW17" t="b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1</v>
      </c>
      <c r="BT17">
        <v>0</v>
      </c>
      <c r="BU17">
        <v>1</v>
      </c>
      <c r="BV17">
        <v>0</v>
      </c>
      <c r="BW17">
        <v>1</v>
      </c>
      <c r="BX17">
        <v>0</v>
      </c>
      <c r="BY17">
        <v>0</v>
      </c>
      <c r="BZ17">
        <v>1</v>
      </c>
    </row>
    <row r="18" spans="1:78" x14ac:dyDescent="0.2">
      <c r="A18">
        <v>5</v>
      </c>
      <c r="B18">
        <v>905</v>
      </c>
      <c r="C18" t="s">
        <v>11</v>
      </c>
      <c r="D18">
        <v>4</v>
      </c>
      <c r="E18">
        <v>300</v>
      </c>
      <c r="F18">
        <v>3</v>
      </c>
      <c r="G18">
        <v>6</v>
      </c>
      <c r="H18" s="2">
        <v>2.06</v>
      </c>
      <c r="I18" s="1"/>
      <c r="J18">
        <v>1</v>
      </c>
      <c r="K18">
        <v>0</v>
      </c>
      <c r="L18">
        <v>0</v>
      </c>
      <c r="M18">
        <v>0</v>
      </c>
      <c r="N18">
        <v>1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</v>
      </c>
      <c r="W18">
        <v>0</v>
      </c>
      <c r="X18">
        <v>1</v>
      </c>
      <c r="Y18">
        <v>0</v>
      </c>
      <c r="Z18">
        <v>0</v>
      </c>
      <c r="AA18">
        <v>269</v>
      </c>
      <c r="AB18">
        <v>9</v>
      </c>
      <c r="AC18">
        <v>100</v>
      </c>
      <c r="AD18">
        <v>200</v>
      </c>
      <c r="AE18">
        <v>291</v>
      </c>
      <c r="AF18">
        <v>200</v>
      </c>
      <c r="AG18">
        <v>291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1</v>
      </c>
      <c r="AO18">
        <v>0</v>
      </c>
      <c r="AP18">
        <v>1</v>
      </c>
      <c r="AQ18">
        <v>0</v>
      </c>
      <c r="AR18">
        <v>1</v>
      </c>
      <c r="AS18">
        <v>0</v>
      </c>
      <c r="AT18">
        <v>0</v>
      </c>
      <c r="AU18" t="b">
        <v>0</v>
      </c>
      <c r="AV18" t="b">
        <v>0</v>
      </c>
      <c r="AW18" t="b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1</v>
      </c>
      <c r="BT18">
        <v>0</v>
      </c>
      <c r="BU18">
        <v>1</v>
      </c>
      <c r="BV18">
        <v>0</v>
      </c>
      <c r="BW18">
        <v>1</v>
      </c>
      <c r="BX18">
        <v>0</v>
      </c>
      <c r="BY18">
        <v>0</v>
      </c>
      <c r="BZ18">
        <v>1</v>
      </c>
    </row>
    <row r="19" spans="1:78" x14ac:dyDescent="0.2">
      <c r="A19">
        <v>5</v>
      </c>
      <c r="B19">
        <v>905</v>
      </c>
      <c r="C19" t="s">
        <v>11</v>
      </c>
      <c r="D19">
        <v>5</v>
      </c>
      <c r="E19">
        <v>300</v>
      </c>
      <c r="F19">
        <v>3</v>
      </c>
      <c r="G19">
        <v>6</v>
      </c>
      <c r="H19" s="2">
        <v>2.06</v>
      </c>
      <c r="I19" s="1"/>
      <c r="J19">
        <v>1</v>
      </c>
      <c r="K19">
        <v>0</v>
      </c>
      <c r="L19">
        <v>0</v>
      </c>
      <c r="M19">
        <v>0</v>
      </c>
      <c r="N19">
        <v>0</v>
      </c>
      <c r="O19">
        <v>1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1</v>
      </c>
      <c r="Y19">
        <v>0</v>
      </c>
      <c r="Z19">
        <v>0</v>
      </c>
      <c r="AA19">
        <v>250</v>
      </c>
      <c r="AB19">
        <v>269</v>
      </c>
      <c r="AC19">
        <v>300</v>
      </c>
      <c r="AD19">
        <v>0</v>
      </c>
      <c r="AE19">
        <v>31</v>
      </c>
      <c r="AF19">
        <v>0</v>
      </c>
      <c r="AG19">
        <v>31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1</v>
      </c>
      <c r="AO19">
        <v>0</v>
      </c>
      <c r="AP19">
        <v>1</v>
      </c>
      <c r="AQ19">
        <v>0</v>
      </c>
      <c r="AR19">
        <v>1</v>
      </c>
      <c r="AS19">
        <v>0</v>
      </c>
      <c r="AT19">
        <v>0</v>
      </c>
      <c r="AU19" t="b">
        <v>0</v>
      </c>
      <c r="AV19" t="b">
        <v>0</v>
      </c>
      <c r="AW19" t="b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1</v>
      </c>
      <c r="BT19">
        <v>0</v>
      </c>
      <c r="BU19">
        <v>1</v>
      </c>
      <c r="BV19">
        <v>0</v>
      </c>
      <c r="BW19">
        <v>1</v>
      </c>
      <c r="BX19">
        <v>0</v>
      </c>
      <c r="BY19">
        <v>0</v>
      </c>
      <c r="BZ19">
        <v>1</v>
      </c>
    </row>
    <row r="20" spans="1:78" x14ac:dyDescent="0.2">
      <c r="A20">
        <v>5</v>
      </c>
      <c r="B20">
        <v>905</v>
      </c>
      <c r="C20" t="s">
        <v>11</v>
      </c>
      <c r="D20">
        <v>6</v>
      </c>
      <c r="E20">
        <v>300</v>
      </c>
      <c r="F20">
        <v>3</v>
      </c>
      <c r="G20">
        <v>6</v>
      </c>
      <c r="H20" s="2">
        <v>2.06</v>
      </c>
      <c r="I20" s="1"/>
      <c r="J20">
        <v>1</v>
      </c>
      <c r="K20">
        <v>0</v>
      </c>
      <c r="L20">
        <v>0</v>
      </c>
      <c r="M20">
        <v>0</v>
      </c>
      <c r="N20">
        <v>0</v>
      </c>
      <c r="O20">
        <v>0</v>
      </c>
      <c r="P20">
        <v>1</v>
      </c>
      <c r="Q20">
        <v>0</v>
      </c>
      <c r="R20">
        <v>0</v>
      </c>
      <c r="S20">
        <v>0</v>
      </c>
      <c r="T20">
        <v>0</v>
      </c>
      <c r="U20">
        <v>0</v>
      </c>
      <c r="V20">
        <v>1</v>
      </c>
      <c r="W20">
        <v>0</v>
      </c>
      <c r="X20">
        <v>1</v>
      </c>
      <c r="Y20">
        <v>0</v>
      </c>
      <c r="Z20">
        <v>0</v>
      </c>
      <c r="AA20">
        <v>19</v>
      </c>
      <c r="AB20">
        <v>250</v>
      </c>
      <c r="AC20">
        <v>300</v>
      </c>
      <c r="AD20">
        <v>0</v>
      </c>
      <c r="AE20">
        <v>50</v>
      </c>
      <c r="AF20">
        <v>0</v>
      </c>
      <c r="AG20">
        <v>50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1</v>
      </c>
      <c r="AO20">
        <v>0</v>
      </c>
      <c r="AP20">
        <v>1</v>
      </c>
      <c r="AQ20">
        <v>0</v>
      </c>
      <c r="AR20">
        <v>1</v>
      </c>
      <c r="AS20">
        <v>0</v>
      </c>
      <c r="AT20">
        <v>0</v>
      </c>
      <c r="AU20" t="b">
        <v>0</v>
      </c>
      <c r="AV20" t="b">
        <v>0</v>
      </c>
      <c r="AW20" t="b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1</v>
      </c>
      <c r="BT20">
        <v>0</v>
      </c>
      <c r="BU20">
        <v>1</v>
      </c>
      <c r="BV20">
        <v>0</v>
      </c>
      <c r="BW20">
        <v>1</v>
      </c>
      <c r="BX20">
        <v>0</v>
      </c>
      <c r="BY20">
        <v>0</v>
      </c>
      <c r="BZ20">
        <v>1</v>
      </c>
    </row>
    <row r="21" spans="1:78" x14ac:dyDescent="0.2">
      <c r="A21">
        <v>5</v>
      </c>
      <c r="B21">
        <v>905</v>
      </c>
      <c r="C21" t="s">
        <v>11</v>
      </c>
      <c r="D21">
        <v>7</v>
      </c>
      <c r="E21">
        <v>300</v>
      </c>
      <c r="F21">
        <v>3</v>
      </c>
      <c r="G21">
        <v>6</v>
      </c>
      <c r="H21" s="2">
        <v>2.06</v>
      </c>
      <c r="I21" s="1"/>
      <c r="J21">
        <v>1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1</v>
      </c>
      <c r="R21">
        <v>0</v>
      </c>
      <c r="S21">
        <v>0</v>
      </c>
      <c r="T21">
        <v>0</v>
      </c>
      <c r="U21">
        <v>0</v>
      </c>
      <c r="V21">
        <v>1</v>
      </c>
      <c r="W21">
        <v>0</v>
      </c>
      <c r="X21">
        <v>1</v>
      </c>
      <c r="Y21">
        <v>0</v>
      </c>
      <c r="Z21">
        <v>0</v>
      </c>
      <c r="AA21">
        <v>321</v>
      </c>
      <c r="AB21">
        <v>19</v>
      </c>
      <c r="AC21">
        <v>300</v>
      </c>
      <c r="AD21">
        <v>0</v>
      </c>
      <c r="AE21">
        <v>281</v>
      </c>
      <c r="AF21">
        <v>0</v>
      </c>
      <c r="AG21">
        <v>281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1</v>
      </c>
      <c r="AO21">
        <v>0</v>
      </c>
      <c r="AP21">
        <v>1</v>
      </c>
      <c r="AQ21">
        <v>0</v>
      </c>
      <c r="AR21">
        <v>1</v>
      </c>
      <c r="AS21">
        <v>0</v>
      </c>
      <c r="AT21">
        <v>0</v>
      </c>
      <c r="AU21" t="b">
        <v>0</v>
      </c>
      <c r="AV21" t="b">
        <v>0</v>
      </c>
      <c r="AW21" t="b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1</v>
      </c>
      <c r="BT21">
        <v>0</v>
      </c>
      <c r="BU21">
        <v>1</v>
      </c>
      <c r="BV21">
        <v>0</v>
      </c>
      <c r="BW21">
        <v>1</v>
      </c>
      <c r="BX21">
        <v>0</v>
      </c>
      <c r="BY21">
        <v>0</v>
      </c>
      <c r="BZ21">
        <v>1</v>
      </c>
    </row>
    <row r="22" spans="1:78" x14ac:dyDescent="0.2">
      <c r="A22">
        <v>5</v>
      </c>
      <c r="B22">
        <v>905</v>
      </c>
      <c r="C22" t="s">
        <v>11</v>
      </c>
      <c r="D22">
        <v>8</v>
      </c>
      <c r="E22">
        <v>200</v>
      </c>
      <c r="F22">
        <v>3</v>
      </c>
      <c r="G22">
        <v>6</v>
      </c>
      <c r="H22" s="2">
        <v>2.06</v>
      </c>
      <c r="I22" s="1"/>
      <c r="J22">
        <v>1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1</v>
      </c>
      <c r="S22">
        <v>0</v>
      </c>
      <c r="T22">
        <v>0</v>
      </c>
      <c r="U22">
        <v>0</v>
      </c>
      <c r="V22">
        <v>1</v>
      </c>
      <c r="W22">
        <v>0</v>
      </c>
      <c r="X22">
        <v>1</v>
      </c>
      <c r="Y22">
        <v>0</v>
      </c>
      <c r="Z22">
        <v>0</v>
      </c>
      <c r="AA22">
        <v>414</v>
      </c>
      <c r="AB22">
        <v>321</v>
      </c>
      <c r="AC22">
        <v>300</v>
      </c>
      <c r="AD22">
        <v>-100</v>
      </c>
      <c r="AE22">
        <v>-121</v>
      </c>
      <c r="AF22">
        <v>100</v>
      </c>
      <c r="AG22">
        <v>121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 t="b">
        <v>0</v>
      </c>
      <c r="AV22" t="b">
        <v>0</v>
      </c>
      <c r="AW22" t="b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1</v>
      </c>
      <c r="BT22">
        <v>0</v>
      </c>
      <c r="BU22">
        <v>1</v>
      </c>
      <c r="BV22">
        <v>0</v>
      </c>
      <c r="BW22">
        <v>1</v>
      </c>
      <c r="BX22">
        <v>0</v>
      </c>
      <c r="BY22">
        <v>0</v>
      </c>
      <c r="BZ22">
        <v>1</v>
      </c>
    </row>
    <row r="23" spans="1:78" x14ac:dyDescent="0.2">
      <c r="A23">
        <v>5</v>
      </c>
      <c r="B23">
        <v>906</v>
      </c>
      <c r="C23" t="s">
        <v>12</v>
      </c>
      <c r="D23">
        <v>2</v>
      </c>
      <c r="E23">
        <v>350</v>
      </c>
      <c r="F23">
        <v>3</v>
      </c>
      <c r="G23">
        <v>3</v>
      </c>
      <c r="H23" s="2">
        <v>4.2699999999999996</v>
      </c>
      <c r="I23" s="1"/>
      <c r="J23">
        <v>1</v>
      </c>
      <c r="K23">
        <v>0</v>
      </c>
      <c r="L23">
        <v>1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1</v>
      </c>
      <c r="T23">
        <v>1</v>
      </c>
      <c r="U23">
        <v>0</v>
      </c>
      <c r="V23">
        <v>1</v>
      </c>
      <c r="W23">
        <v>0</v>
      </c>
      <c r="X23">
        <v>1</v>
      </c>
      <c r="Y23">
        <v>0</v>
      </c>
      <c r="Z23">
        <v>0</v>
      </c>
      <c r="AA23">
        <v>152</v>
      </c>
      <c r="AB23">
        <v>423</v>
      </c>
      <c r="AC23">
        <v>250</v>
      </c>
      <c r="AD23">
        <v>100</v>
      </c>
      <c r="AE23">
        <v>-73</v>
      </c>
      <c r="AF23">
        <v>100</v>
      </c>
      <c r="AG23">
        <v>73</v>
      </c>
      <c r="AH23">
        <v>0</v>
      </c>
      <c r="AI23">
        <v>1</v>
      </c>
      <c r="AJ23">
        <v>0</v>
      </c>
      <c r="AK23">
        <v>1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 t="b">
        <v>0</v>
      </c>
      <c r="AV23" t="b">
        <v>1</v>
      </c>
      <c r="AW23" t="b">
        <v>1</v>
      </c>
      <c r="AX23">
        <v>1</v>
      </c>
      <c r="AY23">
        <v>0</v>
      </c>
      <c r="AZ23">
        <v>1</v>
      </c>
      <c r="BA23">
        <v>0</v>
      </c>
      <c r="BB23">
        <v>1</v>
      </c>
      <c r="BC23">
        <v>0</v>
      </c>
      <c r="BD23">
        <v>0</v>
      </c>
      <c r="BE23">
        <v>1</v>
      </c>
      <c r="BF23">
        <v>0</v>
      </c>
      <c r="BG23">
        <v>1</v>
      </c>
      <c r="BH23">
        <v>0</v>
      </c>
      <c r="BI23">
        <v>1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1</v>
      </c>
    </row>
    <row r="24" spans="1:78" x14ac:dyDescent="0.2">
      <c r="A24">
        <v>5</v>
      </c>
      <c r="B24">
        <v>906</v>
      </c>
      <c r="C24" t="s">
        <v>12</v>
      </c>
      <c r="D24">
        <v>3</v>
      </c>
      <c r="E24">
        <v>198</v>
      </c>
      <c r="F24">
        <v>3</v>
      </c>
      <c r="G24">
        <v>3</v>
      </c>
      <c r="H24" s="2">
        <v>4.2699999999999996</v>
      </c>
      <c r="I24" s="1"/>
      <c r="J24">
        <v>1</v>
      </c>
      <c r="K24">
        <v>0</v>
      </c>
      <c r="L24">
        <v>0</v>
      </c>
      <c r="M24">
        <v>1</v>
      </c>
      <c r="N24">
        <v>0</v>
      </c>
      <c r="O24">
        <v>0</v>
      </c>
      <c r="P24">
        <v>0</v>
      </c>
      <c r="Q24">
        <v>0</v>
      </c>
      <c r="R24">
        <v>0</v>
      </c>
      <c r="S24">
        <v>1</v>
      </c>
      <c r="T24">
        <v>1</v>
      </c>
      <c r="U24">
        <v>0</v>
      </c>
      <c r="V24">
        <v>1</v>
      </c>
      <c r="W24">
        <v>0</v>
      </c>
      <c r="X24">
        <v>1</v>
      </c>
      <c r="Y24">
        <v>0</v>
      </c>
      <c r="Z24">
        <v>0</v>
      </c>
      <c r="AA24">
        <v>9</v>
      </c>
      <c r="AB24">
        <v>152</v>
      </c>
      <c r="AC24">
        <v>350</v>
      </c>
      <c r="AD24">
        <v>-152</v>
      </c>
      <c r="AE24">
        <v>46</v>
      </c>
      <c r="AF24">
        <v>152</v>
      </c>
      <c r="AG24">
        <v>46</v>
      </c>
      <c r="AH24">
        <v>0</v>
      </c>
      <c r="AI24">
        <v>1</v>
      </c>
      <c r="AJ24">
        <v>0</v>
      </c>
      <c r="AK24">
        <v>1</v>
      </c>
      <c r="AL24">
        <v>0</v>
      </c>
      <c r="AM24">
        <v>0</v>
      </c>
      <c r="AN24">
        <v>1</v>
      </c>
      <c r="AO24">
        <v>0</v>
      </c>
      <c r="AP24">
        <v>1</v>
      </c>
      <c r="AQ24">
        <v>0</v>
      </c>
      <c r="AR24">
        <v>1</v>
      </c>
      <c r="AS24">
        <v>0</v>
      </c>
      <c r="AT24">
        <v>0</v>
      </c>
      <c r="AU24" t="b">
        <v>1</v>
      </c>
      <c r="AV24" t="b">
        <v>0</v>
      </c>
      <c r="AW24" t="b">
        <v>1</v>
      </c>
      <c r="AX24">
        <v>1</v>
      </c>
      <c r="AY24">
        <v>0</v>
      </c>
      <c r="AZ24">
        <v>1</v>
      </c>
      <c r="BA24">
        <v>0</v>
      </c>
      <c r="BB24">
        <v>1</v>
      </c>
      <c r="BC24">
        <v>0</v>
      </c>
      <c r="BD24">
        <v>0</v>
      </c>
      <c r="BE24">
        <v>1</v>
      </c>
      <c r="BF24">
        <v>0</v>
      </c>
      <c r="BG24">
        <v>1</v>
      </c>
      <c r="BH24">
        <v>0</v>
      </c>
      <c r="BI24">
        <v>1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1</v>
      </c>
    </row>
    <row r="25" spans="1:78" x14ac:dyDescent="0.2">
      <c r="A25">
        <v>5</v>
      </c>
      <c r="B25">
        <v>906</v>
      </c>
      <c r="C25" t="s">
        <v>12</v>
      </c>
      <c r="D25">
        <v>4</v>
      </c>
      <c r="E25">
        <v>189</v>
      </c>
      <c r="F25">
        <v>3</v>
      </c>
      <c r="G25">
        <v>3</v>
      </c>
      <c r="H25" s="2">
        <v>4.2699999999999996</v>
      </c>
      <c r="I25" s="1"/>
      <c r="J25">
        <v>1</v>
      </c>
      <c r="K25">
        <v>0</v>
      </c>
      <c r="L25">
        <v>0</v>
      </c>
      <c r="M25">
        <v>0</v>
      </c>
      <c r="N25">
        <v>1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1</v>
      </c>
      <c r="W25">
        <v>0</v>
      </c>
      <c r="X25">
        <v>1</v>
      </c>
      <c r="Y25">
        <v>0</v>
      </c>
      <c r="Z25">
        <v>0</v>
      </c>
      <c r="AA25">
        <v>269</v>
      </c>
      <c r="AB25">
        <v>9</v>
      </c>
      <c r="AC25">
        <v>198</v>
      </c>
      <c r="AD25">
        <v>-9</v>
      </c>
      <c r="AE25">
        <v>180</v>
      </c>
      <c r="AF25">
        <v>9</v>
      </c>
      <c r="AG25">
        <v>180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1</v>
      </c>
      <c r="AO25">
        <v>0</v>
      </c>
      <c r="AP25">
        <v>1</v>
      </c>
      <c r="AQ25">
        <v>0</v>
      </c>
      <c r="AR25">
        <v>1</v>
      </c>
      <c r="AS25">
        <v>0</v>
      </c>
      <c r="AT25">
        <v>0</v>
      </c>
      <c r="AU25" t="b">
        <v>1</v>
      </c>
      <c r="AV25" t="b">
        <v>0</v>
      </c>
      <c r="AW25" t="b">
        <v>1</v>
      </c>
      <c r="AX25">
        <v>1</v>
      </c>
      <c r="AY25">
        <v>0</v>
      </c>
      <c r="AZ25">
        <v>1</v>
      </c>
      <c r="BA25">
        <v>0</v>
      </c>
      <c r="BB25">
        <v>1</v>
      </c>
      <c r="BC25">
        <v>0</v>
      </c>
      <c r="BD25">
        <v>0</v>
      </c>
      <c r="BE25">
        <v>1</v>
      </c>
      <c r="BF25">
        <v>0</v>
      </c>
      <c r="BG25">
        <v>1</v>
      </c>
      <c r="BH25">
        <v>0</v>
      </c>
      <c r="BI25">
        <v>1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1</v>
      </c>
    </row>
    <row r="26" spans="1:78" x14ac:dyDescent="0.2">
      <c r="A26">
        <v>5</v>
      </c>
      <c r="B26">
        <v>906</v>
      </c>
      <c r="C26" t="s">
        <v>12</v>
      </c>
      <c r="D26">
        <v>5</v>
      </c>
      <c r="E26">
        <v>198</v>
      </c>
      <c r="F26">
        <v>3</v>
      </c>
      <c r="G26">
        <v>3</v>
      </c>
      <c r="H26" s="2">
        <v>4.2699999999999996</v>
      </c>
      <c r="I26" s="1"/>
      <c r="J26">
        <v>1</v>
      </c>
      <c r="K26">
        <v>0</v>
      </c>
      <c r="L26">
        <v>0</v>
      </c>
      <c r="M26">
        <v>0</v>
      </c>
      <c r="N26">
        <v>0</v>
      </c>
      <c r="O26">
        <v>1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1</v>
      </c>
      <c r="W26">
        <v>0</v>
      </c>
      <c r="X26">
        <v>1</v>
      </c>
      <c r="Y26">
        <v>0</v>
      </c>
      <c r="Z26">
        <v>0</v>
      </c>
      <c r="AA26">
        <v>250</v>
      </c>
      <c r="AB26">
        <v>269</v>
      </c>
      <c r="AC26">
        <v>189</v>
      </c>
      <c r="AD26">
        <v>9</v>
      </c>
      <c r="AE26">
        <v>-71</v>
      </c>
      <c r="AF26">
        <v>9</v>
      </c>
      <c r="AG26">
        <v>71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 t="b">
        <v>0</v>
      </c>
      <c r="AV26" t="b">
        <v>1</v>
      </c>
      <c r="AW26" t="b">
        <v>1</v>
      </c>
      <c r="AX26">
        <v>1</v>
      </c>
      <c r="AY26">
        <v>0</v>
      </c>
      <c r="AZ26">
        <v>1</v>
      </c>
      <c r="BA26">
        <v>0</v>
      </c>
      <c r="BB26">
        <v>1</v>
      </c>
      <c r="BC26">
        <v>0</v>
      </c>
      <c r="BD26">
        <v>0</v>
      </c>
      <c r="BE26">
        <v>1</v>
      </c>
      <c r="BF26">
        <v>0</v>
      </c>
      <c r="BG26">
        <v>1</v>
      </c>
      <c r="BH26">
        <v>0</v>
      </c>
      <c r="BI26">
        <v>1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1</v>
      </c>
    </row>
    <row r="27" spans="1:78" x14ac:dyDescent="0.2">
      <c r="A27">
        <v>5</v>
      </c>
      <c r="B27">
        <v>906</v>
      </c>
      <c r="C27" t="s">
        <v>12</v>
      </c>
      <c r="D27">
        <v>6</v>
      </c>
      <c r="E27">
        <v>100</v>
      </c>
      <c r="F27">
        <v>3</v>
      </c>
      <c r="G27">
        <v>3</v>
      </c>
      <c r="H27" s="2">
        <v>4.2699999999999996</v>
      </c>
      <c r="I27" s="1"/>
      <c r="J27">
        <v>1</v>
      </c>
      <c r="K27">
        <v>0</v>
      </c>
      <c r="L27">
        <v>0</v>
      </c>
      <c r="M27">
        <v>0</v>
      </c>
      <c r="N27">
        <v>0</v>
      </c>
      <c r="O27">
        <v>0</v>
      </c>
      <c r="P27">
        <v>1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0</v>
      </c>
      <c r="X27">
        <v>1</v>
      </c>
      <c r="Y27">
        <v>0</v>
      </c>
      <c r="Z27">
        <v>0</v>
      </c>
      <c r="AA27">
        <v>19</v>
      </c>
      <c r="AB27">
        <v>250</v>
      </c>
      <c r="AC27">
        <v>198</v>
      </c>
      <c r="AD27">
        <v>-98</v>
      </c>
      <c r="AE27">
        <v>-150</v>
      </c>
      <c r="AF27">
        <v>98</v>
      </c>
      <c r="AG27">
        <v>150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 t="b">
        <v>0</v>
      </c>
      <c r="AV27" t="b">
        <v>0</v>
      </c>
      <c r="AW27" t="b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1</v>
      </c>
      <c r="BF27">
        <v>0</v>
      </c>
      <c r="BG27">
        <v>1</v>
      </c>
      <c r="BH27">
        <v>0</v>
      </c>
      <c r="BI27">
        <v>1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1</v>
      </c>
    </row>
    <row r="28" spans="1:78" x14ac:dyDescent="0.2">
      <c r="A28">
        <v>5</v>
      </c>
      <c r="B28">
        <v>906</v>
      </c>
      <c r="C28" t="s">
        <v>12</v>
      </c>
      <c r="D28">
        <v>7</v>
      </c>
      <c r="E28">
        <v>81</v>
      </c>
      <c r="F28">
        <v>3</v>
      </c>
      <c r="G28">
        <v>3</v>
      </c>
      <c r="H28" s="2">
        <v>4.2699999999999996</v>
      </c>
      <c r="I28" s="1"/>
      <c r="J28">
        <v>1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1</v>
      </c>
      <c r="R28">
        <v>0</v>
      </c>
      <c r="S28">
        <v>0</v>
      </c>
      <c r="T28">
        <v>0</v>
      </c>
      <c r="U28">
        <v>0</v>
      </c>
      <c r="V28">
        <v>1</v>
      </c>
      <c r="W28">
        <v>0</v>
      </c>
      <c r="X28">
        <v>1</v>
      </c>
      <c r="Y28">
        <v>0</v>
      </c>
      <c r="Z28">
        <v>0</v>
      </c>
      <c r="AA28">
        <v>321</v>
      </c>
      <c r="AB28">
        <v>19</v>
      </c>
      <c r="AC28">
        <v>100</v>
      </c>
      <c r="AD28">
        <v>-19</v>
      </c>
      <c r="AE28">
        <v>62</v>
      </c>
      <c r="AF28">
        <v>19</v>
      </c>
      <c r="AG28">
        <v>62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1</v>
      </c>
      <c r="AO28">
        <v>0</v>
      </c>
      <c r="AP28">
        <v>1</v>
      </c>
      <c r="AQ28">
        <v>0</v>
      </c>
      <c r="AR28">
        <v>1</v>
      </c>
      <c r="AS28">
        <v>0</v>
      </c>
      <c r="AT28">
        <v>0</v>
      </c>
      <c r="AU28" t="b">
        <v>1</v>
      </c>
      <c r="AV28" t="b">
        <v>0</v>
      </c>
      <c r="AW28" t="b">
        <v>1</v>
      </c>
      <c r="AX28">
        <v>1</v>
      </c>
      <c r="AY28">
        <v>0</v>
      </c>
      <c r="AZ28">
        <v>1</v>
      </c>
      <c r="BA28">
        <v>0</v>
      </c>
      <c r="BB28">
        <v>1</v>
      </c>
      <c r="BC28">
        <v>0</v>
      </c>
      <c r="BD28">
        <v>0</v>
      </c>
      <c r="BE28">
        <v>1</v>
      </c>
      <c r="BF28">
        <v>0</v>
      </c>
      <c r="BG28">
        <v>1</v>
      </c>
      <c r="BH28">
        <v>0</v>
      </c>
      <c r="BI28">
        <v>1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1</v>
      </c>
    </row>
    <row r="29" spans="1:78" x14ac:dyDescent="0.2">
      <c r="A29">
        <v>5</v>
      </c>
      <c r="B29">
        <v>906</v>
      </c>
      <c r="C29" t="s">
        <v>12</v>
      </c>
      <c r="D29">
        <v>8</v>
      </c>
      <c r="E29">
        <v>100</v>
      </c>
      <c r="F29">
        <v>3</v>
      </c>
      <c r="G29">
        <v>3</v>
      </c>
      <c r="H29" s="2">
        <v>4.2699999999999996</v>
      </c>
      <c r="I29" s="1"/>
      <c r="J29">
        <v>1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1</v>
      </c>
      <c r="S29">
        <v>0</v>
      </c>
      <c r="T29">
        <v>0</v>
      </c>
      <c r="U29">
        <v>0</v>
      </c>
      <c r="V29">
        <v>1</v>
      </c>
      <c r="W29">
        <v>0</v>
      </c>
      <c r="X29">
        <v>1</v>
      </c>
      <c r="Y29">
        <v>0</v>
      </c>
      <c r="Z29">
        <v>0</v>
      </c>
      <c r="AA29">
        <v>414</v>
      </c>
      <c r="AB29">
        <v>321</v>
      </c>
      <c r="AC29">
        <v>81</v>
      </c>
      <c r="AD29">
        <v>19</v>
      </c>
      <c r="AE29">
        <v>-221</v>
      </c>
      <c r="AF29">
        <v>19</v>
      </c>
      <c r="AG29">
        <v>221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 t="b">
        <v>0</v>
      </c>
      <c r="AV29" t="b">
        <v>1</v>
      </c>
      <c r="AW29" t="b">
        <v>1</v>
      </c>
      <c r="AX29">
        <v>1</v>
      </c>
      <c r="AY29">
        <v>0</v>
      </c>
      <c r="AZ29">
        <v>1</v>
      </c>
      <c r="BA29">
        <v>0</v>
      </c>
      <c r="BB29">
        <v>1</v>
      </c>
      <c r="BC29">
        <v>0</v>
      </c>
      <c r="BD29">
        <v>0</v>
      </c>
      <c r="BE29">
        <v>1</v>
      </c>
      <c r="BF29">
        <v>0</v>
      </c>
      <c r="BG29">
        <v>1</v>
      </c>
      <c r="BH29">
        <v>0</v>
      </c>
      <c r="BI29">
        <v>1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1</v>
      </c>
    </row>
    <row r="30" spans="1:78" x14ac:dyDescent="0.2">
      <c r="A30">
        <v>5</v>
      </c>
      <c r="B30">
        <v>907</v>
      </c>
      <c r="C30" t="s">
        <v>13</v>
      </c>
      <c r="D30">
        <v>2</v>
      </c>
      <c r="E30">
        <v>250</v>
      </c>
      <c r="F30">
        <v>3</v>
      </c>
      <c r="G30">
        <v>6</v>
      </c>
      <c r="H30" s="2">
        <v>1.94</v>
      </c>
      <c r="I30" s="1"/>
      <c r="J30">
        <v>1</v>
      </c>
      <c r="K30">
        <v>0</v>
      </c>
      <c r="L30">
        <v>1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1</v>
      </c>
      <c r="T30">
        <v>1</v>
      </c>
      <c r="U30">
        <v>0</v>
      </c>
      <c r="V30">
        <v>1</v>
      </c>
      <c r="W30">
        <v>0</v>
      </c>
      <c r="X30">
        <v>1</v>
      </c>
      <c r="Y30">
        <v>0</v>
      </c>
      <c r="Z30">
        <v>0</v>
      </c>
      <c r="AA30">
        <v>152</v>
      </c>
      <c r="AB30">
        <v>423</v>
      </c>
      <c r="AC30">
        <v>250</v>
      </c>
      <c r="AD30">
        <v>0</v>
      </c>
      <c r="AE30">
        <v>-173</v>
      </c>
      <c r="AF30">
        <v>0</v>
      </c>
      <c r="AG30">
        <v>173</v>
      </c>
      <c r="AH30">
        <v>0</v>
      </c>
      <c r="AI30">
        <v>1</v>
      </c>
      <c r="AJ30">
        <v>0</v>
      </c>
      <c r="AK30">
        <v>1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 t="b">
        <v>0</v>
      </c>
      <c r="AV30" t="b">
        <v>0</v>
      </c>
      <c r="AW30" t="b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1</v>
      </c>
      <c r="BT30">
        <v>0</v>
      </c>
      <c r="BU30">
        <v>1</v>
      </c>
      <c r="BV30">
        <v>0</v>
      </c>
      <c r="BW30">
        <v>1</v>
      </c>
      <c r="BX30">
        <v>0</v>
      </c>
      <c r="BY30">
        <v>0</v>
      </c>
      <c r="BZ30">
        <v>1</v>
      </c>
    </row>
    <row r="31" spans="1:78" x14ac:dyDescent="0.2">
      <c r="A31">
        <v>5</v>
      </c>
      <c r="B31">
        <v>907</v>
      </c>
      <c r="C31" t="s">
        <v>13</v>
      </c>
      <c r="D31">
        <v>3</v>
      </c>
      <c r="E31">
        <v>152</v>
      </c>
      <c r="F31">
        <v>3</v>
      </c>
      <c r="G31">
        <v>6</v>
      </c>
      <c r="H31" s="2">
        <v>1.94</v>
      </c>
      <c r="I31" s="1"/>
      <c r="J31">
        <v>1</v>
      </c>
      <c r="K31">
        <v>0</v>
      </c>
      <c r="L31">
        <v>0</v>
      </c>
      <c r="M31">
        <v>1</v>
      </c>
      <c r="N31">
        <v>0</v>
      </c>
      <c r="O31">
        <v>0</v>
      </c>
      <c r="P31">
        <v>0</v>
      </c>
      <c r="Q31">
        <v>0</v>
      </c>
      <c r="R31">
        <v>0</v>
      </c>
      <c r="S31">
        <v>1</v>
      </c>
      <c r="T31">
        <v>1</v>
      </c>
      <c r="U31">
        <v>0</v>
      </c>
      <c r="V31">
        <v>1</v>
      </c>
      <c r="W31">
        <v>0</v>
      </c>
      <c r="X31">
        <v>1</v>
      </c>
      <c r="Y31">
        <v>0</v>
      </c>
      <c r="Z31">
        <v>0</v>
      </c>
      <c r="AA31">
        <v>9</v>
      </c>
      <c r="AB31">
        <v>152</v>
      </c>
      <c r="AC31">
        <v>250</v>
      </c>
      <c r="AD31">
        <v>-98</v>
      </c>
      <c r="AE31">
        <v>0</v>
      </c>
      <c r="AF31">
        <v>98</v>
      </c>
      <c r="AG31">
        <v>0</v>
      </c>
      <c r="AH31">
        <v>0</v>
      </c>
      <c r="AI31">
        <v>1</v>
      </c>
      <c r="AJ31">
        <v>0</v>
      </c>
      <c r="AK31">
        <v>1</v>
      </c>
      <c r="AL31">
        <v>0</v>
      </c>
      <c r="AM31">
        <v>0</v>
      </c>
      <c r="AN31">
        <v>1</v>
      </c>
      <c r="AO31">
        <v>0</v>
      </c>
      <c r="AP31">
        <v>1</v>
      </c>
      <c r="AQ31">
        <v>0</v>
      </c>
      <c r="AR31">
        <v>1</v>
      </c>
      <c r="AS31">
        <v>0</v>
      </c>
      <c r="AT31">
        <v>0</v>
      </c>
      <c r="AU31" t="b">
        <v>1</v>
      </c>
      <c r="AV31" t="b">
        <v>0</v>
      </c>
      <c r="AW31" t="b">
        <v>1</v>
      </c>
      <c r="AX31">
        <v>1</v>
      </c>
      <c r="AY31">
        <v>0</v>
      </c>
      <c r="AZ31">
        <v>1</v>
      </c>
      <c r="BA31">
        <v>0</v>
      </c>
      <c r="BB31">
        <v>1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1</v>
      </c>
      <c r="BT31">
        <v>0</v>
      </c>
      <c r="BU31">
        <v>1</v>
      </c>
      <c r="BV31">
        <v>0</v>
      </c>
      <c r="BW31">
        <v>1</v>
      </c>
      <c r="BX31">
        <v>0</v>
      </c>
      <c r="BY31">
        <v>0</v>
      </c>
      <c r="BZ31">
        <v>1</v>
      </c>
    </row>
    <row r="32" spans="1:78" x14ac:dyDescent="0.2">
      <c r="A32">
        <v>5</v>
      </c>
      <c r="B32">
        <v>907</v>
      </c>
      <c r="C32" t="s">
        <v>13</v>
      </c>
      <c r="D32">
        <v>4</v>
      </c>
      <c r="E32">
        <v>103</v>
      </c>
      <c r="F32">
        <v>3</v>
      </c>
      <c r="G32">
        <v>6</v>
      </c>
      <c r="H32" s="2">
        <v>1.94</v>
      </c>
      <c r="I32" s="1"/>
      <c r="J32">
        <v>1</v>
      </c>
      <c r="K32">
        <v>0</v>
      </c>
      <c r="L32">
        <v>0</v>
      </c>
      <c r="M32">
        <v>0</v>
      </c>
      <c r="N32">
        <v>1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1</v>
      </c>
      <c r="W32">
        <v>0</v>
      </c>
      <c r="X32">
        <v>1</v>
      </c>
      <c r="Y32">
        <v>0</v>
      </c>
      <c r="Z32">
        <v>0</v>
      </c>
      <c r="AA32">
        <v>269</v>
      </c>
      <c r="AB32">
        <v>9</v>
      </c>
      <c r="AC32">
        <v>152</v>
      </c>
      <c r="AD32">
        <v>-49</v>
      </c>
      <c r="AE32">
        <v>94</v>
      </c>
      <c r="AF32">
        <v>49</v>
      </c>
      <c r="AG32">
        <v>94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1</v>
      </c>
      <c r="AO32">
        <v>0</v>
      </c>
      <c r="AP32">
        <v>1</v>
      </c>
      <c r="AQ32">
        <v>0</v>
      </c>
      <c r="AR32">
        <v>1</v>
      </c>
      <c r="AS32">
        <v>0</v>
      </c>
      <c r="AT32">
        <v>0</v>
      </c>
      <c r="AU32" t="b">
        <v>1</v>
      </c>
      <c r="AV32" t="b">
        <v>0</v>
      </c>
      <c r="AW32" t="b">
        <v>1</v>
      </c>
      <c r="AX32">
        <v>1</v>
      </c>
      <c r="AY32">
        <v>0</v>
      </c>
      <c r="AZ32">
        <v>1</v>
      </c>
      <c r="BA32">
        <v>0</v>
      </c>
      <c r="BB32">
        <v>1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1</v>
      </c>
      <c r="BT32">
        <v>0</v>
      </c>
      <c r="BU32">
        <v>1</v>
      </c>
      <c r="BV32">
        <v>0</v>
      </c>
      <c r="BW32">
        <v>1</v>
      </c>
      <c r="BX32">
        <v>0</v>
      </c>
      <c r="BY32">
        <v>0</v>
      </c>
      <c r="BZ32">
        <v>1</v>
      </c>
    </row>
    <row r="33" spans="1:78" x14ac:dyDescent="0.2">
      <c r="A33">
        <v>5</v>
      </c>
      <c r="B33">
        <v>907</v>
      </c>
      <c r="C33" t="s">
        <v>13</v>
      </c>
      <c r="D33">
        <v>5</v>
      </c>
      <c r="E33">
        <v>250</v>
      </c>
      <c r="F33">
        <v>3</v>
      </c>
      <c r="G33">
        <v>6</v>
      </c>
      <c r="H33" s="2">
        <v>1.94</v>
      </c>
      <c r="I33" s="1"/>
      <c r="J33">
        <v>1</v>
      </c>
      <c r="K33">
        <v>0</v>
      </c>
      <c r="L33">
        <v>0</v>
      </c>
      <c r="M33">
        <v>0</v>
      </c>
      <c r="N33">
        <v>0</v>
      </c>
      <c r="O33">
        <v>1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1</v>
      </c>
      <c r="W33">
        <v>0</v>
      </c>
      <c r="X33">
        <v>1</v>
      </c>
      <c r="Y33">
        <v>0</v>
      </c>
      <c r="Z33">
        <v>0</v>
      </c>
      <c r="AA33">
        <v>250</v>
      </c>
      <c r="AB33">
        <v>269</v>
      </c>
      <c r="AC33">
        <v>103</v>
      </c>
      <c r="AD33">
        <v>147</v>
      </c>
      <c r="AE33">
        <v>-19</v>
      </c>
      <c r="AF33">
        <v>147</v>
      </c>
      <c r="AG33">
        <v>19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 t="b">
        <v>0</v>
      </c>
      <c r="AV33" t="b">
        <v>1</v>
      </c>
      <c r="AW33" t="b">
        <v>1</v>
      </c>
      <c r="AX33">
        <v>1</v>
      </c>
      <c r="AY33">
        <v>0</v>
      </c>
      <c r="AZ33">
        <v>1</v>
      </c>
      <c r="BA33">
        <v>0</v>
      </c>
      <c r="BB33">
        <v>1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1</v>
      </c>
      <c r="BT33">
        <v>0</v>
      </c>
      <c r="BU33">
        <v>1</v>
      </c>
      <c r="BV33">
        <v>0</v>
      </c>
      <c r="BW33">
        <v>1</v>
      </c>
      <c r="BX33">
        <v>0</v>
      </c>
      <c r="BY33">
        <v>0</v>
      </c>
      <c r="BZ33">
        <v>1</v>
      </c>
    </row>
    <row r="34" spans="1:78" x14ac:dyDescent="0.2">
      <c r="A34">
        <v>5</v>
      </c>
      <c r="B34">
        <v>907</v>
      </c>
      <c r="C34" t="s">
        <v>13</v>
      </c>
      <c r="D34">
        <v>6</v>
      </c>
      <c r="E34">
        <v>250</v>
      </c>
      <c r="F34">
        <v>3</v>
      </c>
      <c r="G34">
        <v>6</v>
      </c>
      <c r="H34" s="2">
        <v>1.94</v>
      </c>
      <c r="I34" s="1"/>
      <c r="J34">
        <v>1</v>
      </c>
      <c r="K34">
        <v>0</v>
      </c>
      <c r="L34">
        <v>0</v>
      </c>
      <c r="M34">
        <v>0</v>
      </c>
      <c r="N34">
        <v>0</v>
      </c>
      <c r="O34">
        <v>0</v>
      </c>
      <c r="P34">
        <v>1</v>
      </c>
      <c r="Q34">
        <v>0</v>
      </c>
      <c r="R34">
        <v>0</v>
      </c>
      <c r="S34">
        <v>0</v>
      </c>
      <c r="T34">
        <v>0</v>
      </c>
      <c r="U34">
        <v>0</v>
      </c>
      <c r="V34">
        <v>1</v>
      </c>
      <c r="W34">
        <v>0</v>
      </c>
      <c r="X34">
        <v>1</v>
      </c>
      <c r="Y34">
        <v>0</v>
      </c>
      <c r="Z34">
        <v>0</v>
      </c>
      <c r="AA34">
        <v>19</v>
      </c>
      <c r="AB34">
        <v>250</v>
      </c>
      <c r="AC34">
        <v>250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 t="b">
        <v>0</v>
      </c>
      <c r="AV34" t="b">
        <v>0</v>
      </c>
      <c r="AW34" t="b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1</v>
      </c>
      <c r="BT34">
        <v>0</v>
      </c>
      <c r="BU34">
        <v>1</v>
      </c>
      <c r="BV34">
        <v>0</v>
      </c>
      <c r="BW34">
        <v>1</v>
      </c>
      <c r="BX34">
        <v>0</v>
      </c>
      <c r="BY34">
        <v>0</v>
      </c>
      <c r="BZ34">
        <v>1</v>
      </c>
    </row>
    <row r="35" spans="1:78" x14ac:dyDescent="0.2">
      <c r="A35">
        <v>5</v>
      </c>
      <c r="B35">
        <v>907</v>
      </c>
      <c r="C35" t="s">
        <v>13</v>
      </c>
      <c r="D35">
        <v>7</v>
      </c>
      <c r="E35">
        <v>19</v>
      </c>
      <c r="F35">
        <v>3</v>
      </c>
      <c r="G35">
        <v>6</v>
      </c>
      <c r="H35" s="2">
        <v>1.94</v>
      </c>
      <c r="I35" s="1"/>
      <c r="J35">
        <v>1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1</v>
      </c>
      <c r="R35">
        <v>0</v>
      </c>
      <c r="S35">
        <v>0</v>
      </c>
      <c r="T35">
        <v>0</v>
      </c>
      <c r="U35">
        <v>0</v>
      </c>
      <c r="V35">
        <v>1</v>
      </c>
      <c r="W35">
        <v>0</v>
      </c>
      <c r="X35">
        <v>1</v>
      </c>
      <c r="Y35">
        <v>0</v>
      </c>
      <c r="Z35">
        <v>0</v>
      </c>
      <c r="AA35">
        <v>321</v>
      </c>
      <c r="AB35">
        <v>19</v>
      </c>
      <c r="AC35">
        <v>250</v>
      </c>
      <c r="AD35">
        <v>-231</v>
      </c>
      <c r="AE35">
        <v>0</v>
      </c>
      <c r="AF35">
        <v>231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1</v>
      </c>
      <c r="AO35">
        <v>0</v>
      </c>
      <c r="AP35">
        <v>1</v>
      </c>
      <c r="AQ35">
        <v>0</v>
      </c>
      <c r="AR35">
        <v>1</v>
      </c>
      <c r="AS35">
        <v>0</v>
      </c>
      <c r="AT35">
        <v>0</v>
      </c>
      <c r="AU35" t="b">
        <v>1</v>
      </c>
      <c r="AV35" t="b">
        <v>0</v>
      </c>
      <c r="AW35" t="b">
        <v>1</v>
      </c>
      <c r="AX35">
        <v>1</v>
      </c>
      <c r="AY35">
        <v>0</v>
      </c>
      <c r="AZ35">
        <v>1</v>
      </c>
      <c r="BA35">
        <v>0</v>
      </c>
      <c r="BB35">
        <v>1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1</v>
      </c>
      <c r="BT35">
        <v>0</v>
      </c>
      <c r="BU35">
        <v>1</v>
      </c>
      <c r="BV35">
        <v>0</v>
      </c>
      <c r="BW35">
        <v>1</v>
      </c>
      <c r="BX35">
        <v>0</v>
      </c>
      <c r="BY35">
        <v>0</v>
      </c>
      <c r="BZ35">
        <v>1</v>
      </c>
    </row>
    <row r="36" spans="1:78" x14ac:dyDescent="0.2">
      <c r="A36">
        <v>5</v>
      </c>
      <c r="B36">
        <v>907</v>
      </c>
      <c r="C36" t="s">
        <v>13</v>
      </c>
      <c r="D36">
        <v>8</v>
      </c>
      <c r="E36">
        <v>200</v>
      </c>
      <c r="F36">
        <v>3</v>
      </c>
      <c r="G36">
        <v>6</v>
      </c>
      <c r="H36" s="2">
        <v>1.94</v>
      </c>
      <c r="I36" s="1"/>
      <c r="J36">
        <v>1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1</v>
      </c>
      <c r="S36">
        <v>0</v>
      </c>
      <c r="T36">
        <v>0</v>
      </c>
      <c r="U36">
        <v>0</v>
      </c>
      <c r="V36">
        <v>1</v>
      </c>
      <c r="W36">
        <v>0</v>
      </c>
      <c r="X36">
        <v>1</v>
      </c>
      <c r="Y36">
        <v>0</v>
      </c>
      <c r="Z36">
        <v>0</v>
      </c>
      <c r="AA36">
        <v>414</v>
      </c>
      <c r="AB36">
        <v>321</v>
      </c>
      <c r="AC36">
        <v>19</v>
      </c>
      <c r="AD36">
        <v>181</v>
      </c>
      <c r="AE36">
        <v>-121</v>
      </c>
      <c r="AF36">
        <v>181</v>
      </c>
      <c r="AG36">
        <v>121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 t="b">
        <v>0</v>
      </c>
      <c r="AV36" t="b">
        <v>1</v>
      </c>
      <c r="AW36" t="b">
        <v>1</v>
      </c>
      <c r="AX36">
        <v>1</v>
      </c>
      <c r="AY36">
        <v>0</v>
      </c>
      <c r="AZ36">
        <v>1</v>
      </c>
      <c r="BA36">
        <v>0</v>
      </c>
      <c r="BB36">
        <v>1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1</v>
      </c>
      <c r="BT36">
        <v>0</v>
      </c>
      <c r="BU36">
        <v>1</v>
      </c>
      <c r="BV36">
        <v>0</v>
      </c>
      <c r="BW36">
        <v>1</v>
      </c>
      <c r="BX36">
        <v>0</v>
      </c>
      <c r="BY36">
        <v>0</v>
      </c>
      <c r="BZ36">
        <v>1</v>
      </c>
    </row>
    <row r="37" spans="1:78" x14ac:dyDescent="0.2">
      <c r="A37">
        <v>5</v>
      </c>
      <c r="B37">
        <v>908</v>
      </c>
      <c r="C37" t="s">
        <v>14</v>
      </c>
      <c r="D37">
        <v>2</v>
      </c>
      <c r="E37">
        <v>200</v>
      </c>
      <c r="F37">
        <v>3</v>
      </c>
      <c r="G37">
        <v>0</v>
      </c>
      <c r="H37" s="2">
        <v>2.06</v>
      </c>
      <c r="I37" s="1"/>
      <c r="J37">
        <v>1</v>
      </c>
      <c r="K37">
        <v>0</v>
      </c>
      <c r="L37">
        <v>1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1</v>
      </c>
      <c r="T37">
        <v>1</v>
      </c>
      <c r="U37">
        <v>0</v>
      </c>
      <c r="V37">
        <v>1</v>
      </c>
      <c r="W37">
        <v>0</v>
      </c>
      <c r="X37">
        <v>1</v>
      </c>
      <c r="Y37">
        <v>0</v>
      </c>
      <c r="Z37">
        <v>0</v>
      </c>
      <c r="AA37">
        <v>152</v>
      </c>
      <c r="AB37">
        <v>423</v>
      </c>
      <c r="AC37">
        <v>200</v>
      </c>
      <c r="AD37">
        <v>0</v>
      </c>
      <c r="AE37">
        <v>-223</v>
      </c>
      <c r="AF37">
        <v>0</v>
      </c>
      <c r="AG37">
        <v>223</v>
      </c>
      <c r="AH37">
        <v>0</v>
      </c>
      <c r="AI37">
        <v>1</v>
      </c>
      <c r="AJ37">
        <v>0</v>
      </c>
      <c r="AK37">
        <v>1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 t="b">
        <v>0</v>
      </c>
      <c r="AV37" t="b">
        <v>0</v>
      </c>
      <c r="AW37" t="b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1</v>
      </c>
    </row>
    <row r="38" spans="1:78" x14ac:dyDescent="0.2">
      <c r="A38">
        <v>5</v>
      </c>
      <c r="B38">
        <v>908</v>
      </c>
      <c r="C38" t="s">
        <v>14</v>
      </c>
      <c r="D38">
        <v>3</v>
      </c>
      <c r="E38">
        <v>200</v>
      </c>
      <c r="F38">
        <v>3</v>
      </c>
      <c r="G38">
        <v>0</v>
      </c>
      <c r="H38" s="2">
        <v>2.06</v>
      </c>
      <c r="I38" s="1"/>
      <c r="J38">
        <v>1</v>
      </c>
      <c r="K38">
        <v>0</v>
      </c>
      <c r="L38">
        <v>0</v>
      </c>
      <c r="M38">
        <v>1</v>
      </c>
      <c r="N38">
        <v>0</v>
      </c>
      <c r="O38">
        <v>0</v>
      </c>
      <c r="P38">
        <v>0</v>
      </c>
      <c r="Q38">
        <v>0</v>
      </c>
      <c r="R38">
        <v>0</v>
      </c>
      <c r="S38">
        <v>1</v>
      </c>
      <c r="T38">
        <v>1</v>
      </c>
      <c r="U38">
        <v>0</v>
      </c>
      <c r="V38">
        <v>1</v>
      </c>
      <c r="W38">
        <v>0</v>
      </c>
      <c r="X38">
        <v>1</v>
      </c>
      <c r="Y38">
        <v>0</v>
      </c>
      <c r="Z38">
        <v>0</v>
      </c>
      <c r="AA38">
        <v>9</v>
      </c>
      <c r="AB38">
        <v>152</v>
      </c>
      <c r="AC38">
        <v>200</v>
      </c>
      <c r="AD38">
        <v>0</v>
      </c>
      <c r="AE38">
        <v>48</v>
      </c>
      <c r="AF38">
        <v>0</v>
      </c>
      <c r="AG38">
        <v>48</v>
      </c>
      <c r="AH38">
        <v>0</v>
      </c>
      <c r="AI38">
        <v>1</v>
      </c>
      <c r="AJ38">
        <v>0</v>
      </c>
      <c r="AK38">
        <v>1</v>
      </c>
      <c r="AL38">
        <v>0</v>
      </c>
      <c r="AM38">
        <v>0</v>
      </c>
      <c r="AN38">
        <v>1</v>
      </c>
      <c r="AO38">
        <v>0</v>
      </c>
      <c r="AP38">
        <v>1</v>
      </c>
      <c r="AQ38">
        <v>0</v>
      </c>
      <c r="AR38">
        <v>1</v>
      </c>
      <c r="AS38">
        <v>0</v>
      </c>
      <c r="AT38">
        <v>0</v>
      </c>
      <c r="AU38" t="b">
        <v>0</v>
      </c>
      <c r="AV38" t="b">
        <v>0</v>
      </c>
      <c r="AW38" t="b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1</v>
      </c>
    </row>
    <row r="39" spans="1:78" x14ac:dyDescent="0.2">
      <c r="A39">
        <v>5</v>
      </c>
      <c r="B39">
        <v>908</v>
      </c>
      <c r="C39" t="s">
        <v>14</v>
      </c>
      <c r="D39">
        <v>4</v>
      </c>
      <c r="E39">
        <v>100</v>
      </c>
      <c r="F39">
        <v>3</v>
      </c>
      <c r="G39">
        <v>0</v>
      </c>
      <c r="H39" s="2">
        <v>2.06</v>
      </c>
      <c r="I39" s="1"/>
      <c r="J39">
        <v>1</v>
      </c>
      <c r="K39">
        <v>0</v>
      </c>
      <c r="L39">
        <v>0</v>
      </c>
      <c r="M39">
        <v>0</v>
      </c>
      <c r="N39">
        <v>1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1</v>
      </c>
      <c r="W39">
        <v>0</v>
      </c>
      <c r="X39">
        <v>1</v>
      </c>
      <c r="Y39">
        <v>0</v>
      </c>
      <c r="Z39">
        <v>0</v>
      </c>
      <c r="AA39">
        <v>269</v>
      </c>
      <c r="AB39">
        <v>9</v>
      </c>
      <c r="AC39">
        <v>200</v>
      </c>
      <c r="AD39">
        <v>-100</v>
      </c>
      <c r="AE39">
        <v>91</v>
      </c>
      <c r="AF39">
        <v>100</v>
      </c>
      <c r="AG39">
        <v>91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1</v>
      </c>
      <c r="AO39">
        <v>0</v>
      </c>
      <c r="AP39">
        <v>1</v>
      </c>
      <c r="AQ39">
        <v>0</v>
      </c>
      <c r="AR39">
        <v>1</v>
      </c>
      <c r="AS39">
        <v>0</v>
      </c>
      <c r="AT39">
        <v>0</v>
      </c>
      <c r="AU39" t="b">
        <v>1</v>
      </c>
      <c r="AV39" t="b">
        <v>0</v>
      </c>
      <c r="AW39" t="b">
        <v>1</v>
      </c>
      <c r="AX39">
        <v>1</v>
      </c>
      <c r="AY39">
        <v>0</v>
      </c>
      <c r="AZ39">
        <v>1</v>
      </c>
      <c r="BA39">
        <v>0</v>
      </c>
      <c r="BB39">
        <v>1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1</v>
      </c>
    </row>
    <row r="40" spans="1:78" x14ac:dyDescent="0.2">
      <c r="A40">
        <v>5</v>
      </c>
      <c r="B40">
        <v>908</v>
      </c>
      <c r="C40" t="s">
        <v>14</v>
      </c>
      <c r="D40">
        <v>5</v>
      </c>
      <c r="E40">
        <v>200</v>
      </c>
      <c r="F40">
        <v>3</v>
      </c>
      <c r="G40">
        <v>0</v>
      </c>
      <c r="H40" s="2">
        <v>2.06</v>
      </c>
      <c r="I40" s="1"/>
      <c r="J40">
        <v>1</v>
      </c>
      <c r="K40">
        <v>0</v>
      </c>
      <c r="L40">
        <v>0</v>
      </c>
      <c r="M40">
        <v>0</v>
      </c>
      <c r="N40">
        <v>0</v>
      </c>
      <c r="O40">
        <v>1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1</v>
      </c>
      <c r="W40">
        <v>0</v>
      </c>
      <c r="X40">
        <v>1</v>
      </c>
      <c r="Y40">
        <v>0</v>
      </c>
      <c r="Z40">
        <v>0</v>
      </c>
      <c r="AA40">
        <v>250</v>
      </c>
      <c r="AB40">
        <v>269</v>
      </c>
      <c r="AC40">
        <v>100</v>
      </c>
      <c r="AD40">
        <v>100</v>
      </c>
      <c r="AE40">
        <v>-69</v>
      </c>
      <c r="AF40">
        <v>100</v>
      </c>
      <c r="AG40">
        <v>69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 t="b">
        <v>0</v>
      </c>
      <c r="AV40" t="b">
        <v>1</v>
      </c>
      <c r="AW40" t="b">
        <v>1</v>
      </c>
      <c r="AX40">
        <v>1</v>
      </c>
      <c r="AY40">
        <v>0</v>
      </c>
      <c r="AZ40">
        <v>1</v>
      </c>
      <c r="BA40">
        <v>0</v>
      </c>
      <c r="BB40">
        <v>1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1</v>
      </c>
    </row>
    <row r="41" spans="1:78" x14ac:dyDescent="0.2">
      <c r="A41">
        <v>5</v>
      </c>
      <c r="B41">
        <v>908</v>
      </c>
      <c r="C41" t="s">
        <v>14</v>
      </c>
      <c r="D41">
        <v>6</v>
      </c>
      <c r="E41">
        <v>150</v>
      </c>
      <c r="F41">
        <v>3</v>
      </c>
      <c r="G41">
        <v>0</v>
      </c>
      <c r="H41" s="2">
        <v>2.06</v>
      </c>
      <c r="I41" s="1"/>
      <c r="J41">
        <v>1</v>
      </c>
      <c r="K41">
        <v>0</v>
      </c>
      <c r="L41">
        <v>0</v>
      </c>
      <c r="M41">
        <v>0</v>
      </c>
      <c r="N41">
        <v>0</v>
      </c>
      <c r="O41">
        <v>0</v>
      </c>
      <c r="P41">
        <v>1</v>
      </c>
      <c r="Q41">
        <v>0</v>
      </c>
      <c r="R41">
        <v>0</v>
      </c>
      <c r="S41">
        <v>0</v>
      </c>
      <c r="T41">
        <v>0</v>
      </c>
      <c r="U41">
        <v>0</v>
      </c>
      <c r="V41">
        <v>1</v>
      </c>
      <c r="W41">
        <v>0</v>
      </c>
      <c r="X41">
        <v>1</v>
      </c>
      <c r="Y41">
        <v>0</v>
      </c>
      <c r="Z41">
        <v>0</v>
      </c>
      <c r="AA41">
        <v>19</v>
      </c>
      <c r="AB41">
        <v>250</v>
      </c>
      <c r="AC41">
        <v>200</v>
      </c>
      <c r="AD41">
        <v>-50</v>
      </c>
      <c r="AE41">
        <v>-100</v>
      </c>
      <c r="AF41">
        <v>50</v>
      </c>
      <c r="AG41">
        <v>100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 t="b">
        <v>0</v>
      </c>
      <c r="AV41" t="b">
        <v>0</v>
      </c>
      <c r="AW41" t="b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1</v>
      </c>
    </row>
    <row r="42" spans="1:78" x14ac:dyDescent="0.2">
      <c r="A42">
        <v>5</v>
      </c>
      <c r="B42">
        <v>908</v>
      </c>
      <c r="C42" t="s">
        <v>14</v>
      </c>
      <c r="D42">
        <v>7</v>
      </c>
      <c r="E42">
        <v>50</v>
      </c>
      <c r="F42">
        <v>3</v>
      </c>
      <c r="G42">
        <v>0</v>
      </c>
      <c r="H42" s="2">
        <v>2.06</v>
      </c>
      <c r="I42" s="1"/>
      <c r="J42">
        <v>1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1</v>
      </c>
      <c r="R42">
        <v>0</v>
      </c>
      <c r="S42">
        <v>0</v>
      </c>
      <c r="T42">
        <v>0</v>
      </c>
      <c r="U42">
        <v>0</v>
      </c>
      <c r="V42">
        <v>1</v>
      </c>
      <c r="W42">
        <v>0</v>
      </c>
      <c r="X42">
        <v>1</v>
      </c>
      <c r="Y42">
        <v>0</v>
      </c>
      <c r="Z42">
        <v>0</v>
      </c>
      <c r="AA42">
        <v>321</v>
      </c>
      <c r="AB42">
        <v>19</v>
      </c>
      <c r="AC42">
        <v>150</v>
      </c>
      <c r="AD42">
        <v>-100</v>
      </c>
      <c r="AE42">
        <v>31</v>
      </c>
      <c r="AF42">
        <v>100</v>
      </c>
      <c r="AG42">
        <v>31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1</v>
      </c>
      <c r="AO42">
        <v>0</v>
      </c>
      <c r="AP42">
        <v>1</v>
      </c>
      <c r="AQ42">
        <v>0</v>
      </c>
      <c r="AR42">
        <v>1</v>
      </c>
      <c r="AS42">
        <v>0</v>
      </c>
      <c r="AT42">
        <v>0</v>
      </c>
      <c r="AU42" t="b">
        <v>1</v>
      </c>
      <c r="AV42" t="b">
        <v>0</v>
      </c>
      <c r="AW42" t="b">
        <v>1</v>
      </c>
      <c r="AX42">
        <v>1</v>
      </c>
      <c r="AY42">
        <v>0</v>
      </c>
      <c r="AZ42">
        <v>1</v>
      </c>
      <c r="BA42">
        <v>0</v>
      </c>
      <c r="BB42">
        <v>1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1</v>
      </c>
    </row>
    <row r="43" spans="1:78" x14ac:dyDescent="0.2">
      <c r="A43">
        <v>5</v>
      </c>
      <c r="B43">
        <v>908</v>
      </c>
      <c r="C43" t="s">
        <v>14</v>
      </c>
      <c r="D43">
        <v>8</v>
      </c>
      <c r="E43">
        <v>50</v>
      </c>
      <c r="F43">
        <v>3</v>
      </c>
      <c r="G43">
        <v>0</v>
      </c>
      <c r="H43" s="2">
        <v>2.06</v>
      </c>
      <c r="I43" s="1"/>
      <c r="J43">
        <v>1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1</v>
      </c>
      <c r="S43">
        <v>0</v>
      </c>
      <c r="T43">
        <v>0</v>
      </c>
      <c r="U43">
        <v>0</v>
      </c>
      <c r="V43">
        <v>1</v>
      </c>
      <c r="W43">
        <v>0</v>
      </c>
      <c r="X43">
        <v>1</v>
      </c>
      <c r="Y43">
        <v>0</v>
      </c>
      <c r="Z43">
        <v>0</v>
      </c>
      <c r="AA43">
        <v>414</v>
      </c>
      <c r="AB43">
        <v>321</v>
      </c>
      <c r="AC43">
        <v>50</v>
      </c>
      <c r="AD43">
        <v>0</v>
      </c>
      <c r="AE43">
        <v>-271</v>
      </c>
      <c r="AF43">
        <v>0</v>
      </c>
      <c r="AG43">
        <v>271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 t="b">
        <v>0</v>
      </c>
      <c r="AV43" t="b">
        <v>0</v>
      </c>
      <c r="AW43" t="b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</v>
      </c>
    </row>
    <row r="44" spans="1:78" x14ac:dyDescent="0.2">
      <c r="A44">
        <v>5</v>
      </c>
      <c r="B44">
        <v>914</v>
      </c>
      <c r="C44" t="s">
        <v>19</v>
      </c>
      <c r="D44">
        <v>2</v>
      </c>
      <c r="E44">
        <v>150</v>
      </c>
      <c r="F44">
        <v>3</v>
      </c>
      <c r="G44">
        <v>7</v>
      </c>
      <c r="H44" s="2">
        <v>1.1599999999999999</v>
      </c>
      <c r="I44" s="1"/>
      <c r="J44">
        <v>1</v>
      </c>
      <c r="K44">
        <v>0</v>
      </c>
      <c r="L44">
        <v>1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1</v>
      </c>
      <c r="T44">
        <v>1</v>
      </c>
      <c r="U44">
        <v>0</v>
      </c>
      <c r="V44">
        <v>1</v>
      </c>
      <c r="W44">
        <v>0</v>
      </c>
      <c r="X44">
        <v>1</v>
      </c>
      <c r="Y44">
        <v>0</v>
      </c>
      <c r="Z44">
        <v>0</v>
      </c>
      <c r="AA44">
        <v>152</v>
      </c>
      <c r="AB44">
        <v>423</v>
      </c>
      <c r="AC44">
        <v>50</v>
      </c>
      <c r="AD44">
        <v>100</v>
      </c>
      <c r="AE44">
        <v>-273</v>
      </c>
      <c r="AF44">
        <v>100</v>
      </c>
      <c r="AG44">
        <v>273</v>
      </c>
      <c r="AH44">
        <v>0</v>
      </c>
      <c r="AI44">
        <v>1</v>
      </c>
      <c r="AJ44">
        <v>0</v>
      </c>
      <c r="AK44">
        <v>1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 t="b">
        <v>0</v>
      </c>
      <c r="AV44" t="b">
        <v>1</v>
      </c>
      <c r="AW44" t="b">
        <v>1</v>
      </c>
      <c r="AX44">
        <v>1</v>
      </c>
      <c r="AY44">
        <v>0</v>
      </c>
      <c r="AZ44">
        <v>1</v>
      </c>
      <c r="BA44">
        <v>0</v>
      </c>
      <c r="BB44">
        <v>1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1</v>
      </c>
      <c r="BT44">
        <v>0</v>
      </c>
      <c r="BU44">
        <v>1</v>
      </c>
      <c r="BV44">
        <v>0</v>
      </c>
      <c r="BW44">
        <v>1</v>
      </c>
      <c r="BX44">
        <v>0</v>
      </c>
      <c r="BY44">
        <v>0</v>
      </c>
      <c r="BZ44">
        <v>1</v>
      </c>
    </row>
    <row r="45" spans="1:78" x14ac:dyDescent="0.2">
      <c r="A45">
        <v>5</v>
      </c>
      <c r="B45">
        <v>914</v>
      </c>
      <c r="C45" t="s">
        <v>19</v>
      </c>
      <c r="D45">
        <v>3</v>
      </c>
      <c r="E45">
        <v>200</v>
      </c>
      <c r="F45">
        <v>3</v>
      </c>
      <c r="G45">
        <v>7</v>
      </c>
      <c r="H45" s="2">
        <v>1.1599999999999999</v>
      </c>
      <c r="I45" s="1"/>
      <c r="J45">
        <v>1</v>
      </c>
      <c r="K45">
        <v>0</v>
      </c>
      <c r="L45">
        <v>0</v>
      </c>
      <c r="M45">
        <v>1</v>
      </c>
      <c r="N45">
        <v>0</v>
      </c>
      <c r="O45">
        <v>0</v>
      </c>
      <c r="P45">
        <v>0</v>
      </c>
      <c r="Q45">
        <v>0</v>
      </c>
      <c r="R45">
        <v>0</v>
      </c>
      <c r="S45">
        <v>1</v>
      </c>
      <c r="T45">
        <v>1</v>
      </c>
      <c r="U45">
        <v>0</v>
      </c>
      <c r="V45">
        <v>1</v>
      </c>
      <c r="W45">
        <v>0</v>
      </c>
      <c r="X45">
        <v>1</v>
      </c>
      <c r="Y45">
        <v>0</v>
      </c>
      <c r="Z45">
        <v>0</v>
      </c>
      <c r="AA45">
        <v>9</v>
      </c>
      <c r="AB45">
        <v>152</v>
      </c>
      <c r="AC45">
        <v>150</v>
      </c>
      <c r="AD45">
        <v>50</v>
      </c>
      <c r="AE45">
        <v>48</v>
      </c>
      <c r="AF45">
        <v>50</v>
      </c>
      <c r="AG45">
        <v>48</v>
      </c>
      <c r="AH45">
        <v>0</v>
      </c>
      <c r="AI45">
        <v>1</v>
      </c>
      <c r="AJ45">
        <v>0</v>
      </c>
      <c r="AK45">
        <v>1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 t="b">
        <v>0</v>
      </c>
      <c r="AV45" t="b">
        <v>1</v>
      </c>
      <c r="AW45" t="b">
        <v>1</v>
      </c>
      <c r="AX45">
        <v>1</v>
      </c>
      <c r="AY45">
        <v>0</v>
      </c>
      <c r="AZ45">
        <v>1</v>
      </c>
      <c r="BA45">
        <v>0</v>
      </c>
      <c r="BB45">
        <v>1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1</v>
      </c>
      <c r="BT45">
        <v>0</v>
      </c>
      <c r="BU45">
        <v>1</v>
      </c>
      <c r="BV45">
        <v>0</v>
      </c>
      <c r="BW45">
        <v>1</v>
      </c>
      <c r="BX45">
        <v>0</v>
      </c>
      <c r="BY45">
        <v>0</v>
      </c>
      <c r="BZ45">
        <v>1</v>
      </c>
    </row>
    <row r="46" spans="1:78" x14ac:dyDescent="0.2">
      <c r="A46">
        <v>5</v>
      </c>
      <c r="B46">
        <v>914</v>
      </c>
      <c r="C46" t="s">
        <v>19</v>
      </c>
      <c r="D46">
        <v>4</v>
      </c>
      <c r="E46">
        <v>100</v>
      </c>
      <c r="F46">
        <v>3</v>
      </c>
      <c r="G46">
        <v>7</v>
      </c>
      <c r="H46" s="2">
        <v>1.1599999999999999</v>
      </c>
      <c r="I46" s="1"/>
      <c r="J46">
        <v>1</v>
      </c>
      <c r="K46">
        <v>0</v>
      </c>
      <c r="L46">
        <v>0</v>
      </c>
      <c r="M46">
        <v>0</v>
      </c>
      <c r="N46">
        <v>1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1</v>
      </c>
      <c r="W46">
        <v>0</v>
      </c>
      <c r="X46">
        <v>1</v>
      </c>
      <c r="Y46">
        <v>0</v>
      </c>
      <c r="Z46">
        <v>0</v>
      </c>
      <c r="AA46">
        <v>269</v>
      </c>
      <c r="AB46">
        <v>9</v>
      </c>
      <c r="AC46">
        <v>200</v>
      </c>
      <c r="AD46">
        <v>-100</v>
      </c>
      <c r="AE46">
        <v>91</v>
      </c>
      <c r="AF46">
        <v>100</v>
      </c>
      <c r="AG46">
        <v>91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1</v>
      </c>
      <c r="AO46">
        <v>0</v>
      </c>
      <c r="AP46">
        <v>1</v>
      </c>
      <c r="AQ46">
        <v>0</v>
      </c>
      <c r="AR46">
        <v>1</v>
      </c>
      <c r="AS46">
        <v>0</v>
      </c>
      <c r="AT46">
        <v>0</v>
      </c>
      <c r="AU46" t="b">
        <v>1</v>
      </c>
      <c r="AV46" t="b">
        <v>0</v>
      </c>
      <c r="AW46" t="b">
        <v>1</v>
      </c>
      <c r="AX46">
        <v>1</v>
      </c>
      <c r="AY46">
        <v>0</v>
      </c>
      <c r="AZ46">
        <v>1</v>
      </c>
      <c r="BA46">
        <v>0</v>
      </c>
      <c r="BB46">
        <v>1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1</v>
      </c>
      <c r="BT46">
        <v>0</v>
      </c>
      <c r="BU46">
        <v>1</v>
      </c>
      <c r="BV46">
        <v>0</v>
      </c>
      <c r="BW46">
        <v>1</v>
      </c>
      <c r="BX46">
        <v>0</v>
      </c>
      <c r="BY46">
        <v>0</v>
      </c>
      <c r="BZ46">
        <v>1</v>
      </c>
    </row>
    <row r="47" spans="1:78" x14ac:dyDescent="0.2">
      <c r="A47">
        <v>5</v>
      </c>
      <c r="B47">
        <v>914</v>
      </c>
      <c r="C47" t="s">
        <v>19</v>
      </c>
      <c r="D47">
        <v>5</v>
      </c>
      <c r="E47">
        <v>190</v>
      </c>
      <c r="F47">
        <v>3</v>
      </c>
      <c r="G47">
        <v>7</v>
      </c>
      <c r="H47" s="2">
        <v>1.1599999999999999</v>
      </c>
      <c r="I47" s="1"/>
      <c r="J47">
        <v>1</v>
      </c>
      <c r="K47">
        <v>0</v>
      </c>
      <c r="L47">
        <v>0</v>
      </c>
      <c r="M47">
        <v>0</v>
      </c>
      <c r="N47">
        <v>0</v>
      </c>
      <c r="O47">
        <v>1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1</v>
      </c>
      <c r="W47">
        <v>0</v>
      </c>
      <c r="X47">
        <v>1</v>
      </c>
      <c r="Y47">
        <v>0</v>
      </c>
      <c r="Z47">
        <v>0</v>
      </c>
      <c r="AA47">
        <v>250</v>
      </c>
      <c r="AB47">
        <v>269</v>
      </c>
      <c r="AC47">
        <v>100</v>
      </c>
      <c r="AD47">
        <v>90</v>
      </c>
      <c r="AE47">
        <v>-79</v>
      </c>
      <c r="AF47">
        <v>90</v>
      </c>
      <c r="AG47">
        <v>79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 t="b">
        <v>0</v>
      </c>
      <c r="AV47" t="b">
        <v>1</v>
      </c>
      <c r="AW47" t="b">
        <v>1</v>
      </c>
      <c r="AX47">
        <v>1</v>
      </c>
      <c r="AY47">
        <v>0</v>
      </c>
      <c r="AZ47">
        <v>1</v>
      </c>
      <c r="BA47">
        <v>0</v>
      </c>
      <c r="BB47">
        <v>1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1</v>
      </c>
      <c r="BT47">
        <v>0</v>
      </c>
      <c r="BU47">
        <v>1</v>
      </c>
      <c r="BV47">
        <v>0</v>
      </c>
      <c r="BW47">
        <v>1</v>
      </c>
      <c r="BX47">
        <v>0</v>
      </c>
      <c r="BY47">
        <v>0</v>
      </c>
      <c r="BZ47">
        <v>1</v>
      </c>
    </row>
    <row r="48" spans="1:78" x14ac:dyDescent="0.2">
      <c r="A48">
        <v>5</v>
      </c>
      <c r="B48">
        <v>914</v>
      </c>
      <c r="C48" t="s">
        <v>19</v>
      </c>
      <c r="D48">
        <v>6</v>
      </c>
      <c r="E48">
        <v>160</v>
      </c>
      <c r="F48">
        <v>3</v>
      </c>
      <c r="G48">
        <v>7</v>
      </c>
      <c r="H48" s="2">
        <v>1.1599999999999999</v>
      </c>
      <c r="I48" s="1"/>
      <c r="J48">
        <v>1</v>
      </c>
      <c r="K48">
        <v>0</v>
      </c>
      <c r="L48">
        <v>0</v>
      </c>
      <c r="M48">
        <v>0</v>
      </c>
      <c r="N48">
        <v>0</v>
      </c>
      <c r="O48">
        <v>0</v>
      </c>
      <c r="P48">
        <v>1</v>
      </c>
      <c r="Q48">
        <v>0</v>
      </c>
      <c r="R48">
        <v>0</v>
      </c>
      <c r="S48">
        <v>0</v>
      </c>
      <c r="T48">
        <v>0</v>
      </c>
      <c r="U48">
        <v>0</v>
      </c>
      <c r="V48">
        <v>1</v>
      </c>
      <c r="W48">
        <v>0</v>
      </c>
      <c r="X48">
        <v>1</v>
      </c>
      <c r="Y48">
        <v>0</v>
      </c>
      <c r="Z48">
        <v>0</v>
      </c>
      <c r="AA48">
        <v>19</v>
      </c>
      <c r="AB48">
        <v>250</v>
      </c>
      <c r="AC48">
        <v>190</v>
      </c>
      <c r="AD48">
        <v>-30</v>
      </c>
      <c r="AE48">
        <v>-90</v>
      </c>
      <c r="AF48">
        <v>30</v>
      </c>
      <c r="AG48">
        <v>90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 t="b">
        <v>0</v>
      </c>
      <c r="AV48" t="b">
        <v>0</v>
      </c>
      <c r="AW48" t="b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1</v>
      </c>
      <c r="BT48">
        <v>0</v>
      </c>
      <c r="BU48">
        <v>1</v>
      </c>
      <c r="BV48">
        <v>0</v>
      </c>
      <c r="BW48">
        <v>1</v>
      </c>
      <c r="BX48">
        <v>0</v>
      </c>
      <c r="BY48">
        <v>0</v>
      </c>
      <c r="BZ48">
        <v>1</v>
      </c>
    </row>
    <row r="49" spans="1:78" x14ac:dyDescent="0.2">
      <c r="A49">
        <v>5</v>
      </c>
      <c r="B49">
        <v>914</v>
      </c>
      <c r="C49" t="s">
        <v>19</v>
      </c>
      <c r="D49">
        <v>7</v>
      </c>
      <c r="E49">
        <v>180</v>
      </c>
      <c r="F49">
        <v>3</v>
      </c>
      <c r="G49">
        <v>7</v>
      </c>
      <c r="H49" s="2">
        <v>1.1599999999999999</v>
      </c>
      <c r="I49" s="1"/>
      <c r="J49">
        <v>1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1</v>
      </c>
      <c r="R49">
        <v>0</v>
      </c>
      <c r="S49">
        <v>0</v>
      </c>
      <c r="T49">
        <v>0</v>
      </c>
      <c r="U49">
        <v>0</v>
      </c>
      <c r="V49">
        <v>1</v>
      </c>
      <c r="W49">
        <v>0</v>
      </c>
      <c r="X49">
        <v>1</v>
      </c>
      <c r="Y49">
        <v>0</v>
      </c>
      <c r="Z49">
        <v>0</v>
      </c>
      <c r="AA49">
        <v>321</v>
      </c>
      <c r="AB49">
        <v>19</v>
      </c>
      <c r="AC49">
        <v>160</v>
      </c>
      <c r="AD49">
        <v>20</v>
      </c>
      <c r="AE49">
        <v>161</v>
      </c>
      <c r="AF49">
        <v>20</v>
      </c>
      <c r="AG49">
        <v>161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1</v>
      </c>
      <c r="AO49">
        <v>0</v>
      </c>
      <c r="AP49">
        <v>1</v>
      </c>
      <c r="AQ49">
        <v>0</v>
      </c>
      <c r="AR49">
        <v>1</v>
      </c>
      <c r="AS49">
        <v>0</v>
      </c>
      <c r="AT49">
        <v>0</v>
      </c>
      <c r="AU49" t="b">
        <v>0</v>
      </c>
      <c r="AV49" t="b">
        <v>0</v>
      </c>
      <c r="AW49" t="b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1</v>
      </c>
      <c r="BT49">
        <v>0</v>
      </c>
      <c r="BU49">
        <v>1</v>
      </c>
      <c r="BV49">
        <v>0</v>
      </c>
      <c r="BW49">
        <v>1</v>
      </c>
      <c r="BX49">
        <v>0</v>
      </c>
      <c r="BY49">
        <v>0</v>
      </c>
      <c r="BZ49">
        <v>1</v>
      </c>
    </row>
    <row r="50" spans="1:78" x14ac:dyDescent="0.2">
      <c r="A50">
        <v>5</v>
      </c>
      <c r="B50">
        <v>914</v>
      </c>
      <c r="C50" t="s">
        <v>19</v>
      </c>
      <c r="D50">
        <v>8</v>
      </c>
      <c r="E50">
        <v>195</v>
      </c>
      <c r="F50">
        <v>3</v>
      </c>
      <c r="G50">
        <v>7</v>
      </c>
      <c r="H50" s="2">
        <v>1.1599999999999999</v>
      </c>
      <c r="I50" s="1"/>
      <c r="J50">
        <v>1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1</v>
      </c>
      <c r="S50">
        <v>0</v>
      </c>
      <c r="T50">
        <v>0</v>
      </c>
      <c r="U50">
        <v>0</v>
      </c>
      <c r="V50">
        <v>1</v>
      </c>
      <c r="W50">
        <v>0</v>
      </c>
      <c r="X50">
        <v>1</v>
      </c>
      <c r="Y50">
        <v>0</v>
      </c>
      <c r="Z50">
        <v>0</v>
      </c>
      <c r="AA50">
        <v>414</v>
      </c>
      <c r="AB50">
        <v>321</v>
      </c>
      <c r="AC50">
        <v>180</v>
      </c>
      <c r="AD50">
        <v>15</v>
      </c>
      <c r="AE50">
        <v>-126</v>
      </c>
      <c r="AF50">
        <v>15</v>
      </c>
      <c r="AG50">
        <v>126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 t="b">
        <v>0</v>
      </c>
      <c r="AV50" t="b">
        <v>1</v>
      </c>
      <c r="AW50" t="b">
        <v>1</v>
      </c>
      <c r="AX50">
        <v>1</v>
      </c>
      <c r="AY50">
        <v>0</v>
      </c>
      <c r="AZ50">
        <v>1</v>
      </c>
      <c r="BA50">
        <v>0</v>
      </c>
      <c r="BB50">
        <v>1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1</v>
      </c>
      <c r="BT50">
        <v>0</v>
      </c>
      <c r="BU50">
        <v>1</v>
      </c>
      <c r="BV50">
        <v>0</v>
      </c>
      <c r="BW50">
        <v>1</v>
      </c>
      <c r="BX50">
        <v>0</v>
      </c>
      <c r="BY50">
        <v>0</v>
      </c>
      <c r="BZ50">
        <v>1</v>
      </c>
    </row>
    <row r="51" spans="1:78" x14ac:dyDescent="0.2">
      <c r="A51">
        <v>5</v>
      </c>
      <c r="B51">
        <v>917</v>
      </c>
      <c r="C51" t="s">
        <v>22</v>
      </c>
      <c r="D51">
        <v>2</v>
      </c>
      <c r="E51">
        <v>400</v>
      </c>
      <c r="F51">
        <v>3</v>
      </c>
      <c r="G51">
        <v>6</v>
      </c>
      <c r="H51" s="2">
        <v>64</v>
      </c>
      <c r="I51" s="1"/>
      <c r="J51">
        <v>1</v>
      </c>
      <c r="K51">
        <v>0</v>
      </c>
      <c r="L51">
        <v>1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1</v>
      </c>
      <c r="T51">
        <v>1</v>
      </c>
      <c r="U51">
        <v>0</v>
      </c>
      <c r="V51">
        <v>1</v>
      </c>
      <c r="W51">
        <v>0</v>
      </c>
      <c r="X51">
        <v>1</v>
      </c>
      <c r="Y51">
        <v>0</v>
      </c>
      <c r="Z51">
        <v>0</v>
      </c>
      <c r="AA51">
        <v>152</v>
      </c>
      <c r="AB51">
        <v>423</v>
      </c>
      <c r="AC51">
        <v>300</v>
      </c>
      <c r="AD51">
        <v>100</v>
      </c>
      <c r="AE51">
        <v>-23</v>
      </c>
      <c r="AF51">
        <v>100</v>
      </c>
      <c r="AG51">
        <v>23</v>
      </c>
      <c r="AH51">
        <v>0</v>
      </c>
      <c r="AI51">
        <v>1</v>
      </c>
      <c r="AJ51">
        <v>0</v>
      </c>
      <c r="AK51">
        <v>1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 t="b">
        <v>0</v>
      </c>
      <c r="AV51" t="b">
        <v>1</v>
      </c>
      <c r="AW51" t="b">
        <v>1</v>
      </c>
      <c r="AX51">
        <v>1</v>
      </c>
      <c r="AY51">
        <v>0</v>
      </c>
      <c r="AZ51">
        <v>1</v>
      </c>
      <c r="BA51">
        <v>0</v>
      </c>
      <c r="BB51">
        <v>1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1</v>
      </c>
      <c r="BT51">
        <v>0</v>
      </c>
      <c r="BU51">
        <v>1</v>
      </c>
      <c r="BV51">
        <v>0</v>
      </c>
      <c r="BW51">
        <v>1</v>
      </c>
      <c r="BX51">
        <v>0</v>
      </c>
      <c r="BY51">
        <v>0</v>
      </c>
      <c r="BZ51">
        <v>1</v>
      </c>
    </row>
    <row r="52" spans="1:78" x14ac:dyDescent="0.2">
      <c r="A52">
        <v>5</v>
      </c>
      <c r="B52">
        <v>917</v>
      </c>
      <c r="C52" t="s">
        <v>22</v>
      </c>
      <c r="D52">
        <v>3</v>
      </c>
      <c r="E52">
        <v>300</v>
      </c>
      <c r="F52">
        <v>3</v>
      </c>
      <c r="G52">
        <v>6</v>
      </c>
      <c r="H52" s="2">
        <v>64</v>
      </c>
      <c r="I52" s="1"/>
      <c r="J52">
        <v>1</v>
      </c>
      <c r="K52">
        <v>0</v>
      </c>
      <c r="L52">
        <v>0</v>
      </c>
      <c r="M52">
        <v>1</v>
      </c>
      <c r="N52">
        <v>0</v>
      </c>
      <c r="O52">
        <v>0</v>
      </c>
      <c r="P52">
        <v>0</v>
      </c>
      <c r="Q52">
        <v>0</v>
      </c>
      <c r="R52">
        <v>0</v>
      </c>
      <c r="S52">
        <v>1</v>
      </c>
      <c r="T52">
        <v>1</v>
      </c>
      <c r="U52">
        <v>0</v>
      </c>
      <c r="V52">
        <v>1</v>
      </c>
      <c r="W52">
        <v>0</v>
      </c>
      <c r="X52">
        <v>1</v>
      </c>
      <c r="Y52">
        <v>0</v>
      </c>
      <c r="Z52">
        <v>0</v>
      </c>
      <c r="AA52">
        <v>9</v>
      </c>
      <c r="AB52">
        <v>152</v>
      </c>
      <c r="AC52">
        <v>400</v>
      </c>
      <c r="AD52">
        <v>-100</v>
      </c>
      <c r="AE52">
        <v>148</v>
      </c>
      <c r="AF52">
        <v>100</v>
      </c>
      <c r="AG52">
        <v>148</v>
      </c>
      <c r="AH52">
        <v>0</v>
      </c>
      <c r="AI52">
        <v>1</v>
      </c>
      <c r="AJ52">
        <v>0</v>
      </c>
      <c r="AK52">
        <v>1</v>
      </c>
      <c r="AL52">
        <v>0</v>
      </c>
      <c r="AM52">
        <v>0</v>
      </c>
      <c r="AN52">
        <v>1</v>
      </c>
      <c r="AO52">
        <v>0</v>
      </c>
      <c r="AP52">
        <v>1</v>
      </c>
      <c r="AQ52">
        <v>0</v>
      </c>
      <c r="AR52">
        <v>1</v>
      </c>
      <c r="AS52">
        <v>0</v>
      </c>
      <c r="AT52">
        <v>0</v>
      </c>
      <c r="AU52" t="b">
        <v>1</v>
      </c>
      <c r="AV52" t="b">
        <v>0</v>
      </c>
      <c r="AW52" t="b">
        <v>1</v>
      </c>
      <c r="AX52">
        <v>1</v>
      </c>
      <c r="AY52">
        <v>0</v>
      </c>
      <c r="AZ52">
        <v>1</v>
      </c>
      <c r="BA52">
        <v>0</v>
      </c>
      <c r="BB52">
        <v>1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1</v>
      </c>
      <c r="BT52">
        <v>0</v>
      </c>
      <c r="BU52">
        <v>1</v>
      </c>
      <c r="BV52">
        <v>0</v>
      </c>
      <c r="BW52">
        <v>1</v>
      </c>
      <c r="BX52">
        <v>0</v>
      </c>
      <c r="BY52">
        <v>0</v>
      </c>
      <c r="BZ52">
        <v>1</v>
      </c>
    </row>
    <row r="53" spans="1:78" x14ac:dyDescent="0.2">
      <c r="A53">
        <v>5</v>
      </c>
      <c r="B53">
        <v>917</v>
      </c>
      <c r="C53" t="s">
        <v>22</v>
      </c>
      <c r="D53">
        <v>4</v>
      </c>
      <c r="E53">
        <v>250</v>
      </c>
      <c r="F53">
        <v>3</v>
      </c>
      <c r="G53">
        <v>6</v>
      </c>
      <c r="H53" s="2">
        <v>64</v>
      </c>
      <c r="I53" s="1"/>
      <c r="J53">
        <v>1</v>
      </c>
      <c r="K53">
        <v>0</v>
      </c>
      <c r="L53">
        <v>0</v>
      </c>
      <c r="M53">
        <v>0</v>
      </c>
      <c r="N53">
        <v>1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1</v>
      </c>
      <c r="W53">
        <v>0</v>
      </c>
      <c r="X53">
        <v>1</v>
      </c>
      <c r="Y53">
        <v>0</v>
      </c>
      <c r="Z53">
        <v>0</v>
      </c>
      <c r="AA53">
        <v>269</v>
      </c>
      <c r="AB53">
        <v>9</v>
      </c>
      <c r="AC53">
        <v>300</v>
      </c>
      <c r="AD53">
        <v>-50</v>
      </c>
      <c r="AE53">
        <v>241</v>
      </c>
      <c r="AF53">
        <v>50</v>
      </c>
      <c r="AG53">
        <v>241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1</v>
      </c>
      <c r="AO53">
        <v>0</v>
      </c>
      <c r="AP53">
        <v>1</v>
      </c>
      <c r="AQ53">
        <v>0</v>
      </c>
      <c r="AR53">
        <v>1</v>
      </c>
      <c r="AS53">
        <v>0</v>
      </c>
      <c r="AT53">
        <v>0</v>
      </c>
      <c r="AU53" t="b">
        <v>1</v>
      </c>
      <c r="AV53" t="b">
        <v>0</v>
      </c>
      <c r="AW53" t="b">
        <v>1</v>
      </c>
      <c r="AX53">
        <v>1</v>
      </c>
      <c r="AY53">
        <v>0</v>
      </c>
      <c r="AZ53">
        <v>1</v>
      </c>
      <c r="BA53">
        <v>0</v>
      </c>
      <c r="BB53">
        <v>1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1</v>
      </c>
      <c r="BT53">
        <v>0</v>
      </c>
      <c r="BU53">
        <v>1</v>
      </c>
      <c r="BV53">
        <v>0</v>
      </c>
      <c r="BW53">
        <v>1</v>
      </c>
      <c r="BX53">
        <v>0</v>
      </c>
      <c r="BY53">
        <v>0</v>
      </c>
      <c r="BZ53">
        <v>1</v>
      </c>
    </row>
    <row r="54" spans="1:78" x14ac:dyDescent="0.2">
      <c r="A54">
        <v>5</v>
      </c>
      <c r="B54">
        <v>917</v>
      </c>
      <c r="C54" t="s">
        <v>22</v>
      </c>
      <c r="D54">
        <v>5</v>
      </c>
      <c r="E54">
        <v>250</v>
      </c>
      <c r="F54">
        <v>3</v>
      </c>
      <c r="G54">
        <v>6</v>
      </c>
      <c r="H54" s="2">
        <v>64</v>
      </c>
      <c r="I54" s="1"/>
      <c r="J54">
        <v>1</v>
      </c>
      <c r="K54">
        <v>0</v>
      </c>
      <c r="L54">
        <v>0</v>
      </c>
      <c r="M54">
        <v>0</v>
      </c>
      <c r="N54">
        <v>0</v>
      </c>
      <c r="O54">
        <v>1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</v>
      </c>
      <c r="W54">
        <v>0</v>
      </c>
      <c r="X54">
        <v>1</v>
      </c>
      <c r="Y54">
        <v>0</v>
      </c>
      <c r="Z54">
        <v>0</v>
      </c>
      <c r="AA54">
        <v>250</v>
      </c>
      <c r="AB54">
        <v>269</v>
      </c>
      <c r="AC54">
        <v>250</v>
      </c>
      <c r="AD54">
        <v>0</v>
      </c>
      <c r="AE54">
        <v>-19</v>
      </c>
      <c r="AF54">
        <v>0</v>
      </c>
      <c r="AG54">
        <v>19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 t="b">
        <v>0</v>
      </c>
      <c r="AV54" t="b">
        <v>0</v>
      </c>
      <c r="AW54" t="b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1</v>
      </c>
      <c r="BT54">
        <v>0</v>
      </c>
      <c r="BU54">
        <v>1</v>
      </c>
      <c r="BV54">
        <v>0</v>
      </c>
      <c r="BW54">
        <v>1</v>
      </c>
      <c r="BX54">
        <v>0</v>
      </c>
      <c r="BY54">
        <v>0</v>
      </c>
      <c r="BZ54">
        <v>1</v>
      </c>
    </row>
    <row r="55" spans="1:78" x14ac:dyDescent="0.2">
      <c r="A55">
        <v>5</v>
      </c>
      <c r="B55">
        <v>917</v>
      </c>
      <c r="C55" t="s">
        <v>22</v>
      </c>
      <c r="D55">
        <v>6</v>
      </c>
      <c r="E55">
        <v>260</v>
      </c>
      <c r="F55">
        <v>3</v>
      </c>
      <c r="G55">
        <v>6</v>
      </c>
      <c r="H55" s="2">
        <v>64</v>
      </c>
      <c r="I55" s="1"/>
      <c r="J55">
        <v>1</v>
      </c>
      <c r="K55">
        <v>0</v>
      </c>
      <c r="L55">
        <v>0</v>
      </c>
      <c r="M55">
        <v>0</v>
      </c>
      <c r="N55">
        <v>0</v>
      </c>
      <c r="O55">
        <v>0</v>
      </c>
      <c r="P55">
        <v>1</v>
      </c>
      <c r="Q55">
        <v>0</v>
      </c>
      <c r="R55">
        <v>0</v>
      </c>
      <c r="S55">
        <v>0</v>
      </c>
      <c r="T55">
        <v>0</v>
      </c>
      <c r="U55">
        <v>0</v>
      </c>
      <c r="V55">
        <v>1</v>
      </c>
      <c r="W55">
        <v>0</v>
      </c>
      <c r="X55">
        <v>1</v>
      </c>
      <c r="Y55">
        <v>0</v>
      </c>
      <c r="Z55">
        <v>0</v>
      </c>
      <c r="AA55">
        <v>19</v>
      </c>
      <c r="AB55">
        <v>250</v>
      </c>
      <c r="AC55">
        <v>250</v>
      </c>
      <c r="AD55">
        <v>10</v>
      </c>
      <c r="AE55">
        <v>10</v>
      </c>
      <c r="AF55">
        <v>10</v>
      </c>
      <c r="AG55">
        <v>10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 t="b">
        <v>0</v>
      </c>
      <c r="AV55" t="b">
        <v>1</v>
      </c>
      <c r="AW55" t="b">
        <v>1</v>
      </c>
      <c r="AX55">
        <v>1</v>
      </c>
      <c r="AY55">
        <v>0</v>
      </c>
      <c r="AZ55">
        <v>1</v>
      </c>
      <c r="BA55">
        <v>0</v>
      </c>
      <c r="BB55">
        <v>1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1</v>
      </c>
      <c r="BT55">
        <v>0</v>
      </c>
      <c r="BU55">
        <v>1</v>
      </c>
      <c r="BV55">
        <v>0</v>
      </c>
      <c r="BW55">
        <v>1</v>
      </c>
      <c r="BX55">
        <v>0</v>
      </c>
      <c r="BY55">
        <v>0</v>
      </c>
      <c r="BZ55">
        <v>1</v>
      </c>
    </row>
    <row r="56" spans="1:78" x14ac:dyDescent="0.2">
      <c r="A56">
        <v>5</v>
      </c>
      <c r="B56">
        <v>917</v>
      </c>
      <c r="C56" t="s">
        <v>22</v>
      </c>
      <c r="D56">
        <v>7</v>
      </c>
      <c r="E56">
        <v>250</v>
      </c>
      <c r="F56">
        <v>3</v>
      </c>
      <c r="G56">
        <v>6</v>
      </c>
      <c r="H56" s="2">
        <v>64</v>
      </c>
      <c r="I56" s="1"/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1</v>
      </c>
      <c r="R56">
        <v>0</v>
      </c>
      <c r="S56">
        <v>0</v>
      </c>
      <c r="T56">
        <v>0</v>
      </c>
      <c r="U56">
        <v>0</v>
      </c>
      <c r="V56">
        <v>1</v>
      </c>
      <c r="W56">
        <v>0</v>
      </c>
      <c r="X56">
        <v>1</v>
      </c>
      <c r="Y56">
        <v>0</v>
      </c>
      <c r="Z56">
        <v>0</v>
      </c>
      <c r="AA56">
        <v>321</v>
      </c>
      <c r="AB56">
        <v>19</v>
      </c>
      <c r="AC56">
        <v>260</v>
      </c>
      <c r="AD56">
        <v>-10</v>
      </c>
      <c r="AE56">
        <v>231</v>
      </c>
      <c r="AF56">
        <v>10</v>
      </c>
      <c r="AG56">
        <v>231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1</v>
      </c>
      <c r="AO56">
        <v>0</v>
      </c>
      <c r="AP56">
        <v>1</v>
      </c>
      <c r="AQ56">
        <v>0</v>
      </c>
      <c r="AR56">
        <v>1</v>
      </c>
      <c r="AS56">
        <v>0</v>
      </c>
      <c r="AT56">
        <v>0</v>
      </c>
      <c r="AU56" t="b">
        <v>1</v>
      </c>
      <c r="AV56" t="b">
        <v>0</v>
      </c>
      <c r="AW56" t="b">
        <v>1</v>
      </c>
      <c r="AX56">
        <v>1</v>
      </c>
      <c r="AY56">
        <v>0</v>
      </c>
      <c r="AZ56">
        <v>1</v>
      </c>
      <c r="BA56">
        <v>0</v>
      </c>
      <c r="BB56">
        <v>1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1</v>
      </c>
      <c r="BT56">
        <v>0</v>
      </c>
      <c r="BU56">
        <v>1</v>
      </c>
      <c r="BV56">
        <v>0</v>
      </c>
      <c r="BW56">
        <v>1</v>
      </c>
      <c r="BX56">
        <v>0</v>
      </c>
      <c r="BY56">
        <v>0</v>
      </c>
      <c r="BZ56">
        <v>1</v>
      </c>
    </row>
    <row r="57" spans="1:78" x14ac:dyDescent="0.2">
      <c r="A57">
        <v>5</v>
      </c>
      <c r="B57">
        <v>917</v>
      </c>
      <c r="C57" t="s">
        <v>22</v>
      </c>
      <c r="D57">
        <v>8</v>
      </c>
      <c r="E57">
        <v>250</v>
      </c>
      <c r="F57">
        <v>3</v>
      </c>
      <c r="G57">
        <v>6</v>
      </c>
      <c r="H57" s="2">
        <v>64</v>
      </c>
      <c r="I57" s="1"/>
      <c r="J57">
        <v>1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1</v>
      </c>
      <c r="S57">
        <v>0</v>
      </c>
      <c r="T57">
        <v>0</v>
      </c>
      <c r="U57">
        <v>0</v>
      </c>
      <c r="V57">
        <v>1</v>
      </c>
      <c r="W57">
        <v>0</v>
      </c>
      <c r="X57">
        <v>1</v>
      </c>
      <c r="Y57">
        <v>0</v>
      </c>
      <c r="Z57">
        <v>0</v>
      </c>
      <c r="AA57">
        <v>414</v>
      </c>
      <c r="AB57">
        <v>321</v>
      </c>
      <c r="AC57">
        <v>250</v>
      </c>
      <c r="AD57">
        <v>0</v>
      </c>
      <c r="AE57">
        <v>-71</v>
      </c>
      <c r="AF57">
        <v>0</v>
      </c>
      <c r="AG57">
        <v>71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 t="b">
        <v>0</v>
      </c>
      <c r="AV57" t="b">
        <v>0</v>
      </c>
      <c r="AW57" t="b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1</v>
      </c>
      <c r="BT57">
        <v>0</v>
      </c>
      <c r="BU57">
        <v>1</v>
      </c>
      <c r="BV57">
        <v>0</v>
      </c>
      <c r="BW57">
        <v>1</v>
      </c>
      <c r="BX57">
        <v>0</v>
      </c>
      <c r="BY57">
        <v>0</v>
      </c>
      <c r="BZ57">
        <v>1</v>
      </c>
    </row>
    <row r="58" spans="1:78" x14ac:dyDescent="0.2">
      <c r="A58">
        <v>5</v>
      </c>
      <c r="B58">
        <v>919</v>
      </c>
      <c r="C58" t="s">
        <v>24</v>
      </c>
      <c r="D58">
        <v>2</v>
      </c>
      <c r="E58">
        <v>350</v>
      </c>
      <c r="F58">
        <v>3</v>
      </c>
      <c r="G58">
        <v>8</v>
      </c>
      <c r="H58" s="2">
        <v>1.49</v>
      </c>
      <c r="I58" s="1"/>
      <c r="J58">
        <v>1</v>
      </c>
      <c r="K58">
        <v>0</v>
      </c>
      <c r="L58">
        <v>1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1</v>
      </c>
      <c r="T58">
        <v>1</v>
      </c>
      <c r="U58">
        <v>0</v>
      </c>
      <c r="V58">
        <v>1</v>
      </c>
      <c r="W58">
        <v>0</v>
      </c>
      <c r="X58">
        <v>1</v>
      </c>
      <c r="Y58">
        <v>0</v>
      </c>
      <c r="Z58">
        <v>0</v>
      </c>
      <c r="AA58">
        <v>152</v>
      </c>
      <c r="AB58">
        <v>423</v>
      </c>
      <c r="AC58">
        <v>250</v>
      </c>
      <c r="AD58">
        <v>100</v>
      </c>
      <c r="AE58">
        <v>-73</v>
      </c>
      <c r="AF58">
        <v>100</v>
      </c>
      <c r="AG58">
        <v>73</v>
      </c>
      <c r="AH58">
        <v>0</v>
      </c>
      <c r="AI58">
        <v>1</v>
      </c>
      <c r="AJ58">
        <v>0</v>
      </c>
      <c r="AK58">
        <v>1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 t="b">
        <v>0</v>
      </c>
      <c r="AV58" t="b">
        <v>1</v>
      </c>
      <c r="AW58" t="b">
        <v>1</v>
      </c>
      <c r="AX58">
        <v>1</v>
      </c>
      <c r="AY58">
        <v>0</v>
      </c>
      <c r="AZ58">
        <v>1</v>
      </c>
      <c r="BA58">
        <v>0</v>
      </c>
      <c r="BB58">
        <v>1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1</v>
      </c>
      <c r="BT58">
        <v>0</v>
      </c>
      <c r="BU58">
        <v>1</v>
      </c>
      <c r="BV58">
        <v>0</v>
      </c>
      <c r="BW58">
        <v>1</v>
      </c>
      <c r="BX58">
        <v>0</v>
      </c>
      <c r="BY58">
        <v>0</v>
      </c>
      <c r="BZ58">
        <v>1</v>
      </c>
    </row>
    <row r="59" spans="1:78" x14ac:dyDescent="0.2">
      <c r="A59">
        <v>5</v>
      </c>
      <c r="B59">
        <v>919</v>
      </c>
      <c r="C59" t="s">
        <v>24</v>
      </c>
      <c r="D59">
        <v>3</v>
      </c>
      <c r="E59">
        <v>300</v>
      </c>
      <c r="F59">
        <v>3</v>
      </c>
      <c r="G59">
        <v>8</v>
      </c>
      <c r="H59" s="2">
        <v>1.49</v>
      </c>
      <c r="I59" s="1"/>
      <c r="J59">
        <v>1</v>
      </c>
      <c r="K59">
        <v>0</v>
      </c>
      <c r="L59">
        <v>0</v>
      </c>
      <c r="M59">
        <v>1</v>
      </c>
      <c r="N59">
        <v>0</v>
      </c>
      <c r="O59">
        <v>0</v>
      </c>
      <c r="P59">
        <v>0</v>
      </c>
      <c r="Q59">
        <v>0</v>
      </c>
      <c r="R59">
        <v>0</v>
      </c>
      <c r="S59">
        <v>1</v>
      </c>
      <c r="T59">
        <v>1</v>
      </c>
      <c r="U59">
        <v>0</v>
      </c>
      <c r="V59">
        <v>1</v>
      </c>
      <c r="W59">
        <v>0</v>
      </c>
      <c r="X59">
        <v>1</v>
      </c>
      <c r="Y59">
        <v>0</v>
      </c>
      <c r="Z59">
        <v>0</v>
      </c>
      <c r="AA59">
        <v>9</v>
      </c>
      <c r="AB59">
        <v>152</v>
      </c>
      <c r="AC59">
        <v>350</v>
      </c>
      <c r="AD59">
        <v>-50</v>
      </c>
      <c r="AE59">
        <v>148</v>
      </c>
      <c r="AF59">
        <v>50</v>
      </c>
      <c r="AG59">
        <v>148</v>
      </c>
      <c r="AH59">
        <v>0</v>
      </c>
      <c r="AI59">
        <v>1</v>
      </c>
      <c r="AJ59">
        <v>0</v>
      </c>
      <c r="AK59">
        <v>1</v>
      </c>
      <c r="AL59">
        <v>0</v>
      </c>
      <c r="AM59">
        <v>0</v>
      </c>
      <c r="AN59">
        <v>1</v>
      </c>
      <c r="AO59">
        <v>0</v>
      </c>
      <c r="AP59">
        <v>1</v>
      </c>
      <c r="AQ59">
        <v>0</v>
      </c>
      <c r="AR59">
        <v>1</v>
      </c>
      <c r="AS59">
        <v>0</v>
      </c>
      <c r="AT59">
        <v>0</v>
      </c>
      <c r="AU59" t="b">
        <v>1</v>
      </c>
      <c r="AV59" t="b">
        <v>0</v>
      </c>
      <c r="AW59" t="b">
        <v>1</v>
      </c>
      <c r="AX59">
        <v>1</v>
      </c>
      <c r="AY59">
        <v>0</v>
      </c>
      <c r="AZ59">
        <v>1</v>
      </c>
      <c r="BA59">
        <v>0</v>
      </c>
      <c r="BB59">
        <v>1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1</v>
      </c>
      <c r="BT59">
        <v>0</v>
      </c>
      <c r="BU59">
        <v>1</v>
      </c>
      <c r="BV59">
        <v>0</v>
      </c>
      <c r="BW59">
        <v>1</v>
      </c>
      <c r="BX59">
        <v>0</v>
      </c>
      <c r="BY59">
        <v>0</v>
      </c>
      <c r="BZ59">
        <v>1</v>
      </c>
    </row>
    <row r="60" spans="1:78" x14ac:dyDescent="0.2">
      <c r="A60">
        <v>5</v>
      </c>
      <c r="B60">
        <v>919</v>
      </c>
      <c r="C60" t="s">
        <v>24</v>
      </c>
      <c r="D60">
        <v>4</v>
      </c>
      <c r="E60">
        <v>300</v>
      </c>
      <c r="F60">
        <v>3</v>
      </c>
      <c r="G60">
        <v>8</v>
      </c>
      <c r="H60" s="2">
        <v>1.49</v>
      </c>
      <c r="I60" s="1"/>
      <c r="J60">
        <v>1</v>
      </c>
      <c r="K60">
        <v>0</v>
      </c>
      <c r="L60">
        <v>0</v>
      </c>
      <c r="M60">
        <v>0</v>
      </c>
      <c r="N60">
        <v>1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1</v>
      </c>
      <c r="W60">
        <v>0</v>
      </c>
      <c r="X60">
        <v>1</v>
      </c>
      <c r="Y60">
        <v>0</v>
      </c>
      <c r="Z60">
        <v>0</v>
      </c>
      <c r="AA60">
        <v>269</v>
      </c>
      <c r="AB60">
        <v>9</v>
      </c>
      <c r="AC60">
        <v>300</v>
      </c>
      <c r="AD60">
        <v>0</v>
      </c>
      <c r="AE60">
        <v>291</v>
      </c>
      <c r="AF60">
        <v>0</v>
      </c>
      <c r="AG60">
        <v>291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1</v>
      </c>
      <c r="AO60">
        <v>0</v>
      </c>
      <c r="AP60">
        <v>1</v>
      </c>
      <c r="AQ60">
        <v>0</v>
      </c>
      <c r="AR60">
        <v>1</v>
      </c>
      <c r="AS60">
        <v>0</v>
      </c>
      <c r="AT60">
        <v>0</v>
      </c>
      <c r="AU60" t="b">
        <v>0</v>
      </c>
      <c r="AV60" t="b">
        <v>0</v>
      </c>
      <c r="AW60" t="b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1</v>
      </c>
      <c r="BT60">
        <v>0</v>
      </c>
      <c r="BU60">
        <v>1</v>
      </c>
      <c r="BV60">
        <v>0</v>
      </c>
      <c r="BW60">
        <v>1</v>
      </c>
      <c r="BX60">
        <v>0</v>
      </c>
      <c r="BY60">
        <v>0</v>
      </c>
      <c r="BZ60">
        <v>1</v>
      </c>
    </row>
    <row r="61" spans="1:78" x14ac:dyDescent="0.2">
      <c r="A61">
        <v>5</v>
      </c>
      <c r="B61">
        <v>919</v>
      </c>
      <c r="C61" t="s">
        <v>24</v>
      </c>
      <c r="D61">
        <v>5</v>
      </c>
      <c r="E61">
        <v>300</v>
      </c>
      <c r="F61">
        <v>3</v>
      </c>
      <c r="G61">
        <v>8</v>
      </c>
      <c r="H61" s="2">
        <v>1.49</v>
      </c>
      <c r="I61" s="1"/>
      <c r="J61">
        <v>1</v>
      </c>
      <c r="K61">
        <v>0</v>
      </c>
      <c r="L61">
        <v>0</v>
      </c>
      <c r="M61">
        <v>0</v>
      </c>
      <c r="N61">
        <v>0</v>
      </c>
      <c r="O61">
        <v>1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1</v>
      </c>
      <c r="W61">
        <v>0</v>
      </c>
      <c r="X61">
        <v>1</v>
      </c>
      <c r="Y61">
        <v>0</v>
      </c>
      <c r="Z61">
        <v>0</v>
      </c>
      <c r="AA61">
        <v>250</v>
      </c>
      <c r="AB61">
        <v>269</v>
      </c>
      <c r="AC61">
        <v>300</v>
      </c>
      <c r="AD61">
        <v>0</v>
      </c>
      <c r="AE61">
        <v>31</v>
      </c>
      <c r="AF61">
        <v>0</v>
      </c>
      <c r="AG61">
        <v>31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1</v>
      </c>
      <c r="AO61">
        <v>0</v>
      </c>
      <c r="AP61">
        <v>1</v>
      </c>
      <c r="AQ61">
        <v>0</v>
      </c>
      <c r="AR61">
        <v>1</v>
      </c>
      <c r="AS61">
        <v>0</v>
      </c>
      <c r="AT61">
        <v>0</v>
      </c>
      <c r="AU61" t="b">
        <v>0</v>
      </c>
      <c r="AV61" t="b">
        <v>0</v>
      </c>
      <c r="AW61" t="b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1</v>
      </c>
      <c r="BT61">
        <v>0</v>
      </c>
      <c r="BU61">
        <v>1</v>
      </c>
      <c r="BV61">
        <v>0</v>
      </c>
      <c r="BW61">
        <v>1</v>
      </c>
      <c r="BX61">
        <v>0</v>
      </c>
      <c r="BY61">
        <v>0</v>
      </c>
      <c r="BZ61">
        <v>1</v>
      </c>
    </row>
    <row r="62" spans="1:78" x14ac:dyDescent="0.2">
      <c r="A62">
        <v>5</v>
      </c>
      <c r="B62">
        <v>919</v>
      </c>
      <c r="C62" t="s">
        <v>24</v>
      </c>
      <c r="D62">
        <v>6</v>
      </c>
      <c r="E62">
        <v>300</v>
      </c>
      <c r="F62">
        <v>3</v>
      </c>
      <c r="G62">
        <v>8</v>
      </c>
      <c r="H62" s="2">
        <v>1.49</v>
      </c>
      <c r="I62" s="1"/>
      <c r="J62">
        <v>1</v>
      </c>
      <c r="K62">
        <v>0</v>
      </c>
      <c r="L62">
        <v>0</v>
      </c>
      <c r="M62">
        <v>0</v>
      </c>
      <c r="N62">
        <v>0</v>
      </c>
      <c r="O62">
        <v>0</v>
      </c>
      <c r="P62">
        <v>1</v>
      </c>
      <c r="Q62">
        <v>0</v>
      </c>
      <c r="R62">
        <v>0</v>
      </c>
      <c r="S62">
        <v>0</v>
      </c>
      <c r="T62">
        <v>0</v>
      </c>
      <c r="U62">
        <v>0</v>
      </c>
      <c r="V62">
        <v>1</v>
      </c>
      <c r="W62">
        <v>0</v>
      </c>
      <c r="X62">
        <v>1</v>
      </c>
      <c r="Y62">
        <v>0</v>
      </c>
      <c r="Z62">
        <v>0</v>
      </c>
      <c r="AA62">
        <v>19</v>
      </c>
      <c r="AB62">
        <v>250</v>
      </c>
      <c r="AC62">
        <v>300</v>
      </c>
      <c r="AD62">
        <v>0</v>
      </c>
      <c r="AE62">
        <v>50</v>
      </c>
      <c r="AF62">
        <v>0</v>
      </c>
      <c r="AG62">
        <v>50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1</v>
      </c>
      <c r="AO62">
        <v>0</v>
      </c>
      <c r="AP62">
        <v>1</v>
      </c>
      <c r="AQ62">
        <v>0</v>
      </c>
      <c r="AR62">
        <v>1</v>
      </c>
      <c r="AS62">
        <v>0</v>
      </c>
      <c r="AT62">
        <v>0</v>
      </c>
      <c r="AU62" t="b">
        <v>0</v>
      </c>
      <c r="AV62" t="b">
        <v>0</v>
      </c>
      <c r="AW62" t="b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1</v>
      </c>
      <c r="BT62">
        <v>0</v>
      </c>
      <c r="BU62">
        <v>1</v>
      </c>
      <c r="BV62">
        <v>0</v>
      </c>
      <c r="BW62">
        <v>1</v>
      </c>
      <c r="BX62">
        <v>0</v>
      </c>
      <c r="BY62">
        <v>0</v>
      </c>
      <c r="BZ62">
        <v>1</v>
      </c>
    </row>
    <row r="63" spans="1:78" x14ac:dyDescent="0.2">
      <c r="A63">
        <v>5</v>
      </c>
      <c r="B63">
        <v>919</v>
      </c>
      <c r="C63" t="s">
        <v>24</v>
      </c>
      <c r="D63">
        <v>7</v>
      </c>
      <c r="E63">
        <v>300</v>
      </c>
      <c r="F63">
        <v>3</v>
      </c>
      <c r="G63">
        <v>8</v>
      </c>
      <c r="H63" s="2">
        <v>1.49</v>
      </c>
      <c r="I63" s="1"/>
      <c r="J63">
        <v>1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1</v>
      </c>
      <c r="R63">
        <v>0</v>
      </c>
      <c r="S63">
        <v>0</v>
      </c>
      <c r="T63">
        <v>0</v>
      </c>
      <c r="U63">
        <v>0</v>
      </c>
      <c r="V63">
        <v>1</v>
      </c>
      <c r="W63">
        <v>0</v>
      </c>
      <c r="X63">
        <v>1</v>
      </c>
      <c r="Y63">
        <v>0</v>
      </c>
      <c r="Z63">
        <v>0</v>
      </c>
      <c r="AA63">
        <v>321</v>
      </c>
      <c r="AB63">
        <v>19</v>
      </c>
      <c r="AC63">
        <v>300</v>
      </c>
      <c r="AD63">
        <v>0</v>
      </c>
      <c r="AE63">
        <v>281</v>
      </c>
      <c r="AF63">
        <v>0</v>
      </c>
      <c r="AG63">
        <v>281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1</v>
      </c>
      <c r="AO63">
        <v>0</v>
      </c>
      <c r="AP63">
        <v>1</v>
      </c>
      <c r="AQ63">
        <v>0</v>
      </c>
      <c r="AR63">
        <v>1</v>
      </c>
      <c r="AS63">
        <v>0</v>
      </c>
      <c r="AT63">
        <v>0</v>
      </c>
      <c r="AU63" t="b">
        <v>0</v>
      </c>
      <c r="AV63" t="b">
        <v>0</v>
      </c>
      <c r="AW63" t="b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1</v>
      </c>
      <c r="BT63">
        <v>0</v>
      </c>
      <c r="BU63">
        <v>1</v>
      </c>
      <c r="BV63">
        <v>0</v>
      </c>
      <c r="BW63">
        <v>1</v>
      </c>
      <c r="BX63">
        <v>0</v>
      </c>
      <c r="BY63">
        <v>0</v>
      </c>
      <c r="BZ63">
        <v>1</v>
      </c>
    </row>
    <row r="64" spans="1:78" x14ac:dyDescent="0.2">
      <c r="A64">
        <v>5</v>
      </c>
      <c r="B64">
        <v>919</v>
      </c>
      <c r="C64" t="s">
        <v>24</v>
      </c>
      <c r="D64">
        <v>8</v>
      </c>
      <c r="E64">
        <v>300</v>
      </c>
      <c r="F64">
        <v>3</v>
      </c>
      <c r="G64">
        <v>8</v>
      </c>
      <c r="H64" s="2">
        <v>1.49</v>
      </c>
      <c r="I64" s="1"/>
      <c r="J64">
        <v>1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1</v>
      </c>
      <c r="S64">
        <v>0</v>
      </c>
      <c r="T64">
        <v>0</v>
      </c>
      <c r="U64">
        <v>0</v>
      </c>
      <c r="V64">
        <v>1</v>
      </c>
      <c r="W64">
        <v>0</v>
      </c>
      <c r="X64">
        <v>1</v>
      </c>
      <c r="Y64">
        <v>0</v>
      </c>
      <c r="Z64">
        <v>0</v>
      </c>
      <c r="AA64">
        <v>414</v>
      </c>
      <c r="AB64">
        <v>321</v>
      </c>
      <c r="AC64">
        <v>300</v>
      </c>
      <c r="AD64">
        <v>0</v>
      </c>
      <c r="AE64">
        <v>-21</v>
      </c>
      <c r="AF64">
        <v>0</v>
      </c>
      <c r="AG64">
        <v>21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 t="b">
        <v>0</v>
      </c>
      <c r="AV64" t="b">
        <v>0</v>
      </c>
      <c r="AW64" t="b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1</v>
      </c>
      <c r="BT64">
        <v>0</v>
      </c>
      <c r="BU64">
        <v>1</v>
      </c>
      <c r="BV64">
        <v>0</v>
      </c>
      <c r="BW64">
        <v>1</v>
      </c>
      <c r="BX64">
        <v>0</v>
      </c>
      <c r="BY64">
        <v>0</v>
      </c>
      <c r="BZ64">
        <v>1</v>
      </c>
    </row>
    <row r="65" spans="1:78" x14ac:dyDescent="0.2">
      <c r="A65">
        <v>5</v>
      </c>
      <c r="B65">
        <v>922</v>
      </c>
      <c r="C65" t="s">
        <v>26</v>
      </c>
      <c r="D65">
        <v>2</v>
      </c>
      <c r="E65">
        <v>50</v>
      </c>
      <c r="F65">
        <v>3</v>
      </c>
      <c r="G65">
        <v>10</v>
      </c>
      <c r="H65" s="2">
        <v>2.06</v>
      </c>
      <c r="I65" s="1"/>
      <c r="J65">
        <v>1</v>
      </c>
      <c r="K65">
        <v>0</v>
      </c>
      <c r="L65">
        <v>1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1</v>
      </c>
      <c r="T65">
        <v>1</v>
      </c>
      <c r="U65">
        <v>0</v>
      </c>
      <c r="V65">
        <v>1</v>
      </c>
      <c r="W65">
        <v>0</v>
      </c>
      <c r="X65">
        <v>1</v>
      </c>
      <c r="Y65">
        <v>0</v>
      </c>
      <c r="Z65">
        <v>0</v>
      </c>
      <c r="AA65">
        <v>152</v>
      </c>
      <c r="AB65">
        <v>423</v>
      </c>
      <c r="AC65">
        <v>3</v>
      </c>
      <c r="AD65">
        <v>47</v>
      </c>
      <c r="AE65">
        <v>-373</v>
      </c>
      <c r="AF65">
        <v>47</v>
      </c>
      <c r="AG65">
        <v>373</v>
      </c>
      <c r="AH65">
        <v>0</v>
      </c>
      <c r="AI65">
        <v>1</v>
      </c>
      <c r="AJ65">
        <v>0</v>
      </c>
      <c r="AK65">
        <v>1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 t="b">
        <v>0</v>
      </c>
      <c r="AV65" t="b">
        <v>1</v>
      </c>
      <c r="AW65" t="b">
        <v>1</v>
      </c>
      <c r="AX65">
        <v>1</v>
      </c>
      <c r="AY65">
        <v>0</v>
      </c>
      <c r="AZ65">
        <v>1</v>
      </c>
      <c r="BA65">
        <v>0</v>
      </c>
      <c r="BB65">
        <v>1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1</v>
      </c>
      <c r="BT65">
        <v>0</v>
      </c>
      <c r="BU65">
        <v>1</v>
      </c>
      <c r="BV65">
        <v>0</v>
      </c>
      <c r="BW65">
        <v>1</v>
      </c>
      <c r="BX65">
        <v>0</v>
      </c>
      <c r="BY65">
        <v>0</v>
      </c>
      <c r="BZ65">
        <v>1</v>
      </c>
    </row>
    <row r="66" spans="1:78" x14ac:dyDescent="0.2">
      <c r="A66">
        <v>5</v>
      </c>
      <c r="B66">
        <v>922</v>
      </c>
      <c r="C66" t="s">
        <v>26</v>
      </c>
      <c r="D66">
        <v>3</v>
      </c>
      <c r="E66">
        <v>152</v>
      </c>
      <c r="F66">
        <v>3</v>
      </c>
      <c r="G66">
        <v>10</v>
      </c>
      <c r="H66" s="2">
        <v>2.06</v>
      </c>
      <c r="I66" s="1"/>
      <c r="J66">
        <v>1</v>
      </c>
      <c r="K66">
        <v>0</v>
      </c>
      <c r="L66">
        <v>0</v>
      </c>
      <c r="M66">
        <v>1</v>
      </c>
      <c r="N66">
        <v>0</v>
      </c>
      <c r="O66">
        <v>0</v>
      </c>
      <c r="P66">
        <v>0</v>
      </c>
      <c r="Q66">
        <v>0</v>
      </c>
      <c r="R66">
        <v>0</v>
      </c>
      <c r="S66">
        <v>1</v>
      </c>
      <c r="T66">
        <v>1</v>
      </c>
      <c r="U66">
        <v>0</v>
      </c>
      <c r="V66">
        <v>1</v>
      </c>
      <c r="W66">
        <v>0</v>
      </c>
      <c r="X66">
        <v>1</v>
      </c>
      <c r="Y66">
        <v>0</v>
      </c>
      <c r="Z66">
        <v>0</v>
      </c>
      <c r="AA66">
        <v>9</v>
      </c>
      <c r="AB66">
        <v>152</v>
      </c>
      <c r="AC66">
        <v>50</v>
      </c>
      <c r="AD66">
        <v>102</v>
      </c>
      <c r="AE66">
        <v>0</v>
      </c>
      <c r="AF66">
        <v>102</v>
      </c>
      <c r="AG66">
        <v>0</v>
      </c>
      <c r="AH66">
        <v>0</v>
      </c>
      <c r="AI66">
        <v>1</v>
      </c>
      <c r="AJ66">
        <v>0</v>
      </c>
      <c r="AK66">
        <v>1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 t="b">
        <v>0</v>
      </c>
      <c r="AV66" t="b">
        <v>1</v>
      </c>
      <c r="AW66" t="b">
        <v>1</v>
      </c>
      <c r="AX66">
        <v>1</v>
      </c>
      <c r="AY66">
        <v>0</v>
      </c>
      <c r="AZ66">
        <v>1</v>
      </c>
      <c r="BA66">
        <v>0</v>
      </c>
      <c r="BB66">
        <v>1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1</v>
      </c>
      <c r="BT66">
        <v>0</v>
      </c>
      <c r="BU66">
        <v>1</v>
      </c>
      <c r="BV66">
        <v>0</v>
      </c>
      <c r="BW66">
        <v>1</v>
      </c>
      <c r="BX66">
        <v>0</v>
      </c>
      <c r="BY66">
        <v>0</v>
      </c>
      <c r="BZ66">
        <v>1</v>
      </c>
    </row>
    <row r="67" spans="1:78" x14ac:dyDescent="0.2">
      <c r="A67">
        <v>5</v>
      </c>
      <c r="B67">
        <v>922</v>
      </c>
      <c r="C67" t="s">
        <v>26</v>
      </c>
      <c r="D67">
        <v>4</v>
      </c>
      <c r="E67">
        <v>1</v>
      </c>
      <c r="F67">
        <v>3</v>
      </c>
      <c r="G67">
        <v>10</v>
      </c>
      <c r="H67" s="2">
        <v>2.06</v>
      </c>
      <c r="I67" s="1"/>
      <c r="J67">
        <v>1</v>
      </c>
      <c r="K67">
        <v>0</v>
      </c>
      <c r="L67">
        <v>0</v>
      </c>
      <c r="M67">
        <v>0</v>
      </c>
      <c r="N67">
        <v>1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1</v>
      </c>
      <c r="W67">
        <v>0</v>
      </c>
      <c r="X67">
        <v>1</v>
      </c>
      <c r="Y67">
        <v>0</v>
      </c>
      <c r="Z67">
        <v>0</v>
      </c>
      <c r="AA67">
        <v>269</v>
      </c>
      <c r="AB67">
        <v>9</v>
      </c>
      <c r="AC67">
        <v>152</v>
      </c>
      <c r="AD67">
        <v>-151</v>
      </c>
      <c r="AE67">
        <v>-8</v>
      </c>
      <c r="AF67">
        <v>151</v>
      </c>
      <c r="AG67">
        <v>8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1</v>
      </c>
      <c r="AO67">
        <v>0</v>
      </c>
      <c r="AP67">
        <v>1</v>
      </c>
      <c r="AQ67">
        <v>0</v>
      </c>
      <c r="AR67">
        <v>1</v>
      </c>
      <c r="AS67">
        <v>0</v>
      </c>
      <c r="AT67">
        <v>0</v>
      </c>
      <c r="AU67" t="b">
        <v>1</v>
      </c>
      <c r="AV67" t="b">
        <v>0</v>
      </c>
      <c r="AW67" t="b">
        <v>1</v>
      </c>
      <c r="AX67">
        <v>1</v>
      </c>
      <c r="AY67">
        <v>0</v>
      </c>
      <c r="AZ67">
        <v>1</v>
      </c>
      <c r="BA67">
        <v>0</v>
      </c>
      <c r="BB67">
        <v>1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1</v>
      </c>
      <c r="BT67">
        <v>0</v>
      </c>
      <c r="BU67">
        <v>1</v>
      </c>
      <c r="BV67">
        <v>0</v>
      </c>
      <c r="BW67">
        <v>1</v>
      </c>
      <c r="BX67">
        <v>0</v>
      </c>
      <c r="BY67">
        <v>0</v>
      </c>
      <c r="BZ67">
        <v>1</v>
      </c>
    </row>
    <row r="68" spans="1:78" x14ac:dyDescent="0.2">
      <c r="A68">
        <v>5</v>
      </c>
      <c r="B68">
        <v>922</v>
      </c>
      <c r="C68" t="s">
        <v>26</v>
      </c>
      <c r="D68">
        <v>5</v>
      </c>
      <c r="E68">
        <v>100</v>
      </c>
      <c r="F68">
        <v>3</v>
      </c>
      <c r="G68">
        <v>10</v>
      </c>
      <c r="H68" s="2">
        <v>2.06</v>
      </c>
      <c r="I68" s="1"/>
      <c r="J68">
        <v>1</v>
      </c>
      <c r="K68">
        <v>0</v>
      </c>
      <c r="L68">
        <v>0</v>
      </c>
      <c r="M68">
        <v>0</v>
      </c>
      <c r="N68">
        <v>0</v>
      </c>
      <c r="O68">
        <v>1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1</v>
      </c>
      <c r="W68">
        <v>0</v>
      </c>
      <c r="X68">
        <v>1</v>
      </c>
      <c r="Y68">
        <v>0</v>
      </c>
      <c r="Z68">
        <v>0</v>
      </c>
      <c r="AA68">
        <v>250</v>
      </c>
      <c r="AB68">
        <v>269</v>
      </c>
      <c r="AC68">
        <v>1</v>
      </c>
      <c r="AD68">
        <v>99</v>
      </c>
      <c r="AE68">
        <v>-169</v>
      </c>
      <c r="AF68">
        <v>99</v>
      </c>
      <c r="AG68">
        <v>169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 t="b">
        <v>0</v>
      </c>
      <c r="AV68" t="b">
        <v>1</v>
      </c>
      <c r="AW68" t="b">
        <v>1</v>
      </c>
      <c r="AX68">
        <v>1</v>
      </c>
      <c r="AY68">
        <v>0</v>
      </c>
      <c r="AZ68">
        <v>1</v>
      </c>
      <c r="BA68">
        <v>0</v>
      </c>
      <c r="BB68">
        <v>1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1</v>
      </c>
      <c r="BT68">
        <v>0</v>
      </c>
      <c r="BU68">
        <v>1</v>
      </c>
      <c r="BV68">
        <v>0</v>
      </c>
      <c r="BW68">
        <v>1</v>
      </c>
      <c r="BX68">
        <v>0</v>
      </c>
      <c r="BY68">
        <v>0</v>
      </c>
      <c r="BZ68">
        <v>1</v>
      </c>
    </row>
    <row r="69" spans="1:78" x14ac:dyDescent="0.2">
      <c r="A69">
        <v>5</v>
      </c>
      <c r="B69">
        <v>922</v>
      </c>
      <c r="C69" t="s">
        <v>26</v>
      </c>
      <c r="D69">
        <v>6</v>
      </c>
      <c r="E69">
        <v>190</v>
      </c>
      <c r="F69">
        <v>3</v>
      </c>
      <c r="G69">
        <v>10</v>
      </c>
      <c r="H69" s="2">
        <v>2.06</v>
      </c>
      <c r="I69" s="1"/>
      <c r="J69">
        <v>1</v>
      </c>
      <c r="K69">
        <v>0</v>
      </c>
      <c r="L69">
        <v>0</v>
      </c>
      <c r="M69">
        <v>0</v>
      </c>
      <c r="N69">
        <v>0</v>
      </c>
      <c r="O69">
        <v>0</v>
      </c>
      <c r="P69">
        <v>1</v>
      </c>
      <c r="Q69">
        <v>0</v>
      </c>
      <c r="R69">
        <v>0</v>
      </c>
      <c r="S69">
        <v>0</v>
      </c>
      <c r="T69">
        <v>0</v>
      </c>
      <c r="U69">
        <v>0</v>
      </c>
      <c r="V69">
        <v>1</v>
      </c>
      <c r="W69">
        <v>0</v>
      </c>
      <c r="X69">
        <v>1</v>
      </c>
      <c r="Y69">
        <v>0</v>
      </c>
      <c r="Z69">
        <v>0</v>
      </c>
      <c r="AA69">
        <v>19</v>
      </c>
      <c r="AB69">
        <v>250</v>
      </c>
      <c r="AC69">
        <v>100</v>
      </c>
      <c r="AD69">
        <v>90</v>
      </c>
      <c r="AE69">
        <v>-60</v>
      </c>
      <c r="AF69">
        <v>90</v>
      </c>
      <c r="AG69">
        <v>60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 t="b">
        <v>0</v>
      </c>
      <c r="AV69" t="b">
        <v>1</v>
      </c>
      <c r="AW69" t="b">
        <v>1</v>
      </c>
      <c r="AX69">
        <v>1</v>
      </c>
      <c r="AY69">
        <v>0</v>
      </c>
      <c r="AZ69">
        <v>1</v>
      </c>
      <c r="BA69">
        <v>0</v>
      </c>
      <c r="BB69">
        <v>1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1</v>
      </c>
      <c r="BT69">
        <v>0</v>
      </c>
      <c r="BU69">
        <v>1</v>
      </c>
      <c r="BV69">
        <v>0</v>
      </c>
      <c r="BW69">
        <v>1</v>
      </c>
      <c r="BX69">
        <v>0</v>
      </c>
      <c r="BY69">
        <v>0</v>
      </c>
      <c r="BZ69">
        <v>1</v>
      </c>
    </row>
    <row r="70" spans="1:78" x14ac:dyDescent="0.2">
      <c r="A70">
        <v>5</v>
      </c>
      <c r="B70">
        <v>922</v>
      </c>
      <c r="C70" t="s">
        <v>26</v>
      </c>
      <c r="D70">
        <v>7</v>
      </c>
      <c r="E70">
        <v>200</v>
      </c>
      <c r="F70">
        <v>3</v>
      </c>
      <c r="G70">
        <v>10</v>
      </c>
      <c r="H70" s="2">
        <v>2.06</v>
      </c>
      <c r="I70" s="1"/>
      <c r="J70">
        <v>1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1</v>
      </c>
      <c r="R70">
        <v>0</v>
      </c>
      <c r="S70">
        <v>0</v>
      </c>
      <c r="T70">
        <v>0</v>
      </c>
      <c r="U70">
        <v>0</v>
      </c>
      <c r="V70">
        <v>1</v>
      </c>
      <c r="W70">
        <v>0</v>
      </c>
      <c r="X70">
        <v>1</v>
      </c>
      <c r="Y70">
        <v>0</v>
      </c>
      <c r="Z70">
        <v>0</v>
      </c>
      <c r="AA70">
        <v>321</v>
      </c>
      <c r="AB70">
        <v>19</v>
      </c>
      <c r="AC70">
        <v>190</v>
      </c>
      <c r="AD70">
        <v>10</v>
      </c>
      <c r="AE70">
        <v>181</v>
      </c>
      <c r="AF70">
        <v>10</v>
      </c>
      <c r="AG70">
        <v>181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1</v>
      </c>
      <c r="AO70">
        <v>0</v>
      </c>
      <c r="AP70">
        <v>1</v>
      </c>
      <c r="AQ70">
        <v>0</v>
      </c>
      <c r="AR70">
        <v>1</v>
      </c>
      <c r="AS70">
        <v>0</v>
      </c>
      <c r="AT70">
        <v>0</v>
      </c>
      <c r="AU70" t="b">
        <v>0</v>
      </c>
      <c r="AV70" t="b">
        <v>0</v>
      </c>
      <c r="AW70" t="b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1</v>
      </c>
      <c r="BT70">
        <v>0</v>
      </c>
      <c r="BU70">
        <v>1</v>
      </c>
      <c r="BV70">
        <v>0</v>
      </c>
      <c r="BW70">
        <v>1</v>
      </c>
      <c r="BX70">
        <v>0</v>
      </c>
      <c r="BY70">
        <v>0</v>
      </c>
      <c r="BZ70">
        <v>1</v>
      </c>
    </row>
    <row r="71" spans="1:78" x14ac:dyDescent="0.2">
      <c r="A71">
        <v>5</v>
      </c>
      <c r="B71">
        <v>922</v>
      </c>
      <c r="C71" t="s">
        <v>26</v>
      </c>
      <c r="D71">
        <v>8</v>
      </c>
      <c r="E71">
        <v>20</v>
      </c>
      <c r="F71">
        <v>3</v>
      </c>
      <c r="G71">
        <v>10</v>
      </c>
      <c r="H71" s="2">
        <v>2.06</v>
      </c>
      <c r="I71" s="1"/>
      <c r="J71">
        <v>1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1</v>
      </c>
      <c r="S71">
        <v>0</v>
      </c>
      <c r="T71">
        <v>0</v>
      </c>
      <c r="U71">
        <v>0</v>
      </c>
      <c r="V71">
        <v>1</v>
      </c>
      <c r="W71">
        <v>0</v>
      </c>
      <c r="X71">
        <v>1</v>
      </c>
      <c r="Y71">
        <v>0</v>
      </c>
      <c r="Z71">
        <v>0</v>
      </c>
      <c r="AA71">
        <v>414</v>
      </c>
      <c r="AB71">
        <v>321</v>
      </c>
      <c r="AC71">
        <v>200</v>
      </c>
      <c r="AD71">
        <v>-180</v>
      </c>
      <c r="AE71">
        <v>-301</v>
      </c>
      <c r="AF71">
        <v>180</v>
      </c>
      <c r="AG71">
        <v>301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 t="b">
        <v>0</v>
      </c>
      <c r="AV71" t="b">
        <v>0</v>
      </c>
      <c r="AW71" t="b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1</v>
      </c>
      <c r="BT71">
        <v>0</v>
      </c>
      <c r="BU71">
        <v>1</v>
      </c>
      <c r="BV71">
        <v>0</v>
      </c>
      <c r="BW71">
        <v>1</v>
      </c>
      <c r="BX71">
        <v>0</v>
      </c>
      <c r="BY71">
        <v>0</v>
      </c>
      <c r="BZ71">
        <v>1</v>
      </c>
    </row>
    <row r="72" spans="1:78" x14ac:dyDescent="0.2">
      <c r="A72">
        <v>5</v>
      </c>
      <c r="B72">
        <v>923</v>
      </c>
      <c r="C72" t="s">
        <v>27</v>
      </c>
      <c r="D72">
        <v>2</v>
      </c>
      <c r="E72">
        <v>400</v>
      </c>
      <c r="F72">
        <v>3</v>
      </c>
      <c r="G72">
        <v>7</v>
      </c>
      <c r="H72" s="2">
        <v>1.73</v>
      </c>
      <c r="I72" s="1"/>
      <c r="J72">
        <v>1</v>
      </c>
      <c r="K72">
        <v>0</v>
      </c>
      <c r="L72">
        <v>1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1</v>
      </c>
      <c r="T72">
        <v>1</v>
      </c>
      <c r="U72">
        <v>0</v>
      </c>
      <c r="V72">
        <v>1</v>
      </c>
      <c r="W72">
        <v>0</v>
      </c>
      <c r="X72">
        <v>1</v>
      </c>
      <c r="Y72">
        <v>0</v>
      </c>
      <c r="Z72">
        <v>0</v>
      </c>
      <c r="AA72">
        <v>152</v>
      </c>
      <c r="AB72">
        <v>423</v>
      </c>
      <c r="AC72">
        <v>260</v>
      </c>
      <c r="AD72">
        <v>140</v>
      </c>
      <c r="AE72">
        <v>-23</v>
      </c>
      <c r="AF72">
        <v>140</v>
      </c>
      <c r="AG72">
        <v>23</v>
      </c>
      <c r="AH72">
        <v>0</v>
      </c>
      <c r="AI72">
        <v>1</v>
      </c>
      <c r="AJ72">
        <v>0</v>
      </c>
      <c r="AK72">
        <v>1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 t="b">
        <v>0</v>
      </c>
      <c r="AV72" t="b">
        <v>1</v>
      </c>
      <c r="AW72" t="b">
        <v>1</v>
      </c>
      <c r="AX72">
        <v>1</v>
      </c>
      <c r="AY72">
        <v>0</v>
      </c>
      <c r="AZ72">
        <v>1</v>
      </c>
      <c r="BA72">
        <v>0</v>
      </c>
      <c r="BB72">
        <v>1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1</v>
      </c>
      <c r="BT72">
        <v>0</v>
      </c>
      <c r="BU72">
        <v>1</v>
      </c>
      <c r="BV72">
        <v>0</v>
      </c>
      <c r="BW72">
        <v>1</v>
      </c>
      <c r="BX72">
        <v>0</v>
      </c>
      <c r="BY72">
        <v>0</v>
      </c>
      <c r="BZ72">
        <v>1</v>
      </c>
    </row>
    <row r="73" spans="1:78" x14ac:dyDescent="0.2">
      <c r="A73">
        <v>5</v>
      </c>
      <c r="B73">
        <v>923</v>
      </c>
      <c r="C73" t="s">
        <v>27</v>
      </c>
      <c r="D73">
        <v>3</v>
      </c>
      <c r="E73">
        <v>260</v>
      </c>
      <c r="F73">
        <v>3</v>
      </c>
      <c r="G73">
        <v>7</v>
      </c>
      <c r="H73" s="2">
        <v>1.73</v>
      </c>
      <c r="I73" s="1"/>
      <c r="J73">
        <v>1</v>
      </c>
      <c r="K73">
        <v>0</v>
      </c>
      <c r="L73">
        <v>0</v>
      </c>
      <c r="M73">
        <v>1</v>
      </c>
      <c r="N73">
        <v>0</v>
      </c>
      <c r="O73">
        <v>0</v>
      </c>
      <c r="P73">
        <v>0</v>
      </c>
      <c r="Q73">
        <v>0</v>
      </c>
      <c r="R73">
        <v>0</v>
      </c>
      <c r="S73">
        <v>1</v>
      </c>
      <c r="T73">
        <v>1</v>
      </c>
      <c r="U73">
        <v>0</v>
      </c>
      <c r="V73">
        <v>1</v>
      </c>
      <c r="W73">
        <v>0</v>
      </c>
      <c r="X73">
        <v>1</v>
      </c>
      <c r="Y73">
        <v>0</v>
      </c>
      <c r="Z73">
        <v>0</v>
      </c>
      <c r="AA73">
        <v>9</v>
      </c>
      <c r="AB73">
        <v>152</v>
      </c>
      <c r="AC73">
        <v>400</v>
      </c>
      <c r="AD73">
        <v>-140</v>
      </c>
      <c r="AE73">
        <v>108</v>
      </c>
      <c r="AF73">
        <v>140</v>
      </c>
      <c r="AG73">
        <v>108</v>
      </c>
      <c r="AH73">
        <v>0</v>
      </c>
      <c r="AI73">
        <v>1</v>
      </c>
      <c r="AJ73">
        <v>0</v>
      </c>
      <c r="AK73">
        <v>1</v>
      </c>
      <c r="AL73">
        <v>0</v>
      </c>
      <c r="AM73">
        <v>0</v>
      </c>
      <c r="AN73">
        <v>1</v>
      </c>
      <c r="AO73">
        <v>0</v>
      </c>
      <c r="AP73">
        <v>1</v>
      </c>
      <c r="AQ73">
        <v>0</v>
      </c>
      <c r="AR73">
        <v>1</v>
      </c>
      <c r="AS73">
        <v>0</v>
      </c>
      <c r="AT73">
        <v>0</v>
      </c>
      <c r="AU73" t="b">
        <v>1</v>
      </c>
      <c r="AV73" t="b">
        <v>0</v>
      </c>
      <c r="AW73" t="b">
        <v>1</v>
      </c>
      <c r="AX73">
        <v>1</v>
      </c>
      <c r="AY73">
        <v>0</v>
      </c>
      <c r="AZ73">
        <v>1</v>
      </c>
      <c r="BA73">
        <v>0</v>
      </c>
      <c r="BB73">
        <v>1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1</v>
      </c>
      <c r="BT73">
        <v>0</v>
      </c>
      <c r="BU73">
        <v>1</v>
      </c>
      <c r="BV73">
        <v>0</v>
      </c>
      <c r="BW73">
        <v>1</v>
      </c>
      <c r="BX73">
        <v>0</v>
      </c>
      <c r="BY73">
        <v>0</v>
      </c>
      <c r="BZ73">
        <v>1</v>
      </c>
    </row>
    <row r="74" spans="1:78" x14ac:dyDescent="0.2">
      <c r="A74">
        <v>5</v>
      </c>
      <c r="B74">
        <v>923</v>
      </c>
      <c r="C74" t="s">
        <v>27</v>
      </c>
      <c r="D74">
        <v>4</v>
      </c>
      <c r="E74">
        <v>150</v>
      </c>
      <c r="F74">
        <v>3</v>
      </c>
      <c r="G74">
        <v>7</v>
      </c>
      <c r="H74" s="2">
        <v>1.73</v>
      </c>
      <c r="I74" s="1"/>
      <c r="J74">
        <v>1</v>
      </c>
      <c r="K74">
        <v>0</v>
      </c>
      <c r="L74">
        <v>0</v>
      </c>
      <c r="M74">
        <v>0</v>
      </c>
      <c r="N74">
        <v>1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1</v>
      </c>
      <c r="W74">
        <v>0</v>
      </c>
      <c r="X74">
        <v>1</v>
      </c>
      <c r="Y74">
        <v>0</v>
      </c>
      <c r="Z74">
        <v>0</v>
      </c>
      <c r="AA74">
        <v>269</v>
      </c>
      <c r="AB74">
        <v>9</v>
      </c>
      <c r="AC74">
        <v>260</v>
      </c>
      <c r="AD74">
        <v>-110</v>
      </c>
      <c r="AE74">
        <v>141</v>
      </c>
      <c r="AF74">
        <v>110</v>
      </c>
      <c r="AG74">
        <v>141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1</v>
      </c>
      <c r="AO74">
        <v>0</v>
      </c>
      <c r="AP74">
        <v>1</v>
      </c>
      <c r="AQ74">
        <v>0</v>
      </c>
      <c r="AR74">
        <v>1</v>
      </c>
      <c r="AS74">
        <v>0</v>
      </c>
      <c r="AT74">
        <v>0</v>
      </c>
      <c r="AU74" t="b">
        <v>1</v>
      </c>
      <c r="AV74" t="b">
        <v>0</v>
      </c>
      <c r="AW74" t="b">
        <v>1</v>
      </c>
      <c r="AX74">
        <v>1</v>
      </c>
      <c r="AY74">
        <v>0</v>
      </c>
      <c r="AZ74">
        <v>1</v>
      </c>
      <c r="BA74">
        <v>0</v>
      </c>
      <c r="BB74">
        <v>1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1</v>
      </c>
      <c r="BT74">
        <v>0</v>
      </c>
      <c r="BU74">
        <v>1</v>
      </c>
      <c r="BV74">
        <v>0</v>
      </c>
      <c r="BW74">
        <v>1</v>
      </c>
      <c r="BX74">
        <v>0</v>
      </c>
      <c r="BY74">
        <v>0</v>
      </c>
      <c r="BZ74">
        <v>1</v>
      </c>
    </row>
    <row r="75" spans="1:78" x14ac:dyDescent="0.2">
      <c r="A75">
        <v>5</v>
      </c>
      <c r="B75">
        <v>923</v>
      </c>
      <c r="C75" t="s">
        <v>27</v>
      </c>
      <c r="D75">
        <v>5</v>
      </c>
      <c r="E75">
        <v>200</v>
      </c>
      <c r="F75">
        <v>3</v>
      </c>
      <c r="G75">
        <v>7</v>
      </c>
      <c r="H75" s="2">
        <v>1.73</v>
      </c>
      <c r="I75" s="1"/>
      <c r="J75">
        <v>1</v>
      </c>
      <c r="K75">
        <v>0</v>
      </c>
      <c r="L75">
        <v>0</v>
      </c>
      <c r="M75">
        <v>0</v>
      </c>
      <c r="N75">
        <v>0</v>
      </c>
      <c r="O75">
        <v>1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1</v>
      </c>
      <c r="W75">
        <v>0</v>
      </c>
      <c r="X75">
        <v>1</v>
      </c>
      <c r="Y75">
        <v>0</v>
      </c>
      <c r="Z75">
        <v>0</v>
      </c>
      <c r="AA75">
        <v>250</v>
      </c>
      <c r="AB75">
        <v>269</v>
      </c>
      <c r="AC75">
        <v>150</v>
      </c>
      <c r="AD75">
        <v>50</v>
      </c>
      <c r="AE75">
        <v>-69</v>
      </c>
      <c r="AF75">
        <v>50</v>
      </c>
      <c r="AG75">
        <v>69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 t="b">
        <v>0</v>
      </c>
      <c r="AV75" t="b">
        <v>1</v>
      </c>
      <c r="AW75" t="b">
        <v>1</v>
      </c>
      <c r="AX75">
        <v>1</v>
      </c>
      <c r="AY75">
        <v>0</v>
      </c>
      <c r="AZ75">
        <v>1</v>
      </c>
      <c r="BA75">
        <v>0</v>
      </c>
      <c r="BB75">
        <v>1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1</v>
      </c>
      <c r="BT75">
        <v>0</v>
      </c>
      <c r="BU75">
        <v>1</v>
      </c>
      <c r="BV75">
        <v>0</v>
      </c>
      <c r="BW75">
        <v>1</v>
      </c>
      <c r="BX75">
        <v>0</v>
      </c>
      <c r="BY75">
        <v>0</v>
      </c>
      <c r="BZ75">
        <v>1</v>
      </c>
    </row>
    <row r="76" spans="1:78" x14ac:dyDescent="0.2">
      <c r="A76">
        <v>5</v>
      </c>
      <c r="B76">
        <v>923</v>
      </c>
      <c r="C76" t="s">
        <v>27</v>
      </c>
      <c r="D76">
        <v>6</v>
      </c>
      <c r="E76">
        <v>200</v>
      </c>
      <c r="F76">
        <v>3</v>
      </c>
      <c r="G76">
        <v>7</v>
      </c>
      <c r="H76" s="2">
        <v>1.73</v>
      </c>
      <c r="I76" s="1"/>
      <c r="J76">
        <v>1</v>
      </c>
      <c r="K76">
        <v>0</v>
      </c>
      <c r="L76">
        <v>0</v>
      </c>
      <c r="M76">
        <v>0</v>
      </c>
      <c r="N76">
        <v>0</v>
      </c>
      <c r="O76">
        <v>0</v>
      </c>
      <c r="P76">
        <v>1</v>
      </c>
      <c r="Q76">
        <v>0</v>
      </c>
      <c r="R76">
        <v>0</v>
      </c>
      <c r="S76">
        <v>0</v>
      </c>
      <c r="T76">
        <v>0</v>
      </c>
      <c r="U76">
        <v>0</v>
      </c>
      <c r="V76">
        <v>1</v>
      </c>
      <c r="W76">
        <v>0</v>
      </c>
      <c r="X76">
        <v>1</v>
      </c>
      <c r="Y76">
        <v>0</v>
      </c>
      <c r="Z76">
        <v>0</v>
      </c>
      <c r="AA76">
        <v>19</v>
      </c>
      <c r="AB76">
        <v>250</v>
      </c>
      <c r="AC76">
        <v>200</v>
      </c>
      <c r="AD76">
        <v>0</v>
      </c>
      <c r="AE76">
        <v>-50</v>
      </c>
      <c r="AF76">
        <v>0</v>
      </c>
      <c r="AG76">
        <v>50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 t="b">
        <v>0</v>
      </c>
      <c r="AV76" t="b">
        <v>0</v>
      </c>
      <c r="AW76" t="b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1</v>
      </c>
      <c r="BT76">
        <v>0</v>
      </c>
      <c r="BU76">
        <v>1</v>
      </c>
      <c r="BV76">
        <v>0</v>
      </c>
      <c r="BW76">
        <v>1</v>
      </c>
      <c r="BX76">
        <v>0</v>
      </c>
      <c r="BY76">
        <v>0</v>
      </c>
      <c r="BZ76">
        <v>1</v>
      </c>
    </row>
    <row r="77" spans="1:78" x14ac:dyDescent="0.2">
      <c r="A77">
        <v>5</v>
      </c>
      <c r="B77">
        <v>923</v>
      </c>
      <c r="C77" t="s">
        <v>27</v>
      </c>
      <c r="D77">
        <v>7</v>
      </c>
      <c r="E77">
        <v>100</v>
      </c>
      <c r="F77">
        <v>3</v>
      </c>
      <c r="G77">
        <v>7</v>
      </c>
      <c r="H77" s="2">
        <v>1.73</v>
      </c>
      <c r="I77" s="1"/>
      <c r="J77">
        <v>1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1</v>
      </c>
      <c r="R77">
        <v>0</v>
      </c>
      <c r="S77">
        <v>0</v>
      </c>
      <c r="T77">
        <v>0</v>
      </c>
      <c r="U77">
        <v>0</v>
      </c>
      <c r="V77">
        <v>1</v>
      </c>
      <c r="W77">
        <v>0</v>
      </c>
      <c r="X77">
        <v>1</v>
      </c>
      <c r="Y77">
        <v>0</v>
      </c>
      <c r="Z77">
        <v>0</v>
      </c>
      <c r="AA77">
        <v>321</v>
      </c>
      <c r="AB77">
        <v>19</v>
      </c>
      <c r="AC77">
        <v>200</v>
      </c>
      <c r="AD77">
        <v>-100</v>
      </c>
      <c r="AE77">
        <v>81</v>
      </c>
      <c r="AF77">
        <v>100</v>
      </c>
      <c r="AG77">
        <v>81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1</v>
      </c>
      <c r="AO77">
        <v>0</v>
      </c>
      <c r="AP77">
        <v>1</v>
      </c>
      <c r="AQ77">
        <v>0</v>
      </c>
      <c r="AR77">
        <v>1</v>
      </c>
      <c r="AS77">
        <v>0</v>
      </c>
      <c r="AT77">
        <v>0</v>
      </c>
      <c r="AU77" t="b">
        <v>1</v>
      </c>
      <c r="AV77" t="b">
        <v>0</v>
      </c>
      <c r="AW77" t="b">
        <v>1</v>
      </c>
      <c r="AX77">
        <v>1</v>
      </c>
      <c r="AY77">
        <v>0</v>
      </c>
      <c r="AZ77">
        <v>1</v>
      </c>
      <c r="BA77">
        <v>0</v>
      </c>
      <c r="BB77">
        <v>1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1</v>
      </c>
      <c r="BT77">
        <v>0</v>
      </c>
      <c r="BU77">
        <v>1</v>
      </c>
      <c r="BV77">
        <v>0</v>
      </c>
      <c r="BW77">
        <v>1</v>
      </c>
      <c r="BX77">
        <v>0</v>
      </c>
      <c r="BY77">
        <v>0</v>
      </c>
      <c r="BZ77">
        <v>1</v>
      </c>
    </row>
    <row r="78" spans="1:78" x14ac:dyDescent="0.2">
      <c r="A78">
        <v>5</v>
      </c>
      <c r="B78">
        <v>923</v>
      </c>
      <c r="C78" t="s">
        <v>27</v>
      </c>
      <c r="D78">
        <v>8</v>
      </c>
      <c r="E78">
        <v>150</v>
      </c>
      <c r="F78">
        <v>3</v>
      </c>
      <c r="G78">
        <v>7</v>
      </c>
      <c r="H78" s="2">
        <v>1.73</v>
      </c>
      <c r="I78" s="1"/>
      <c r="J78">
        <v>1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1</v>
      </c>
      <c r="S78">
        <v>0</v>
      </c>
      <c r="T78">
        <v>0</v>
      </c>
      <c r="U78">
        <v>0</v>
      </c>
      <c r="V78">
        <v>1</v>
      </c>
      <c r="W78">
        <v>0</v>
      </c>
      <c r="X78">
        <v>1</v>
      </c>
      <c r="Y78">
        <v>0</v>
      </c>
      <c r="Z78">
        <v>0</v>
      </c>
      <c r="AA78">
        <v>414</v>
      </c>
      <c r="AB78">
        <v>321</v>
      </c>
      <c r="AC78">
        <v>100</v>
      </c>
      <c r="AD78">
        <v>50</v>
      </c>
      <c r="AE78">
        <v>-171</v>
      </c>
      <c r="AF78">
        <v>50</v>
      </c>
      <c r="AG78">
        <v>171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 t="b">
        <v>0</v>
      </c>
      <c r="AV78" t="b">
        <v>1</v>
      </c>
      <c r="AW78" t="b">
        <v>1</v>
      </c>
      <c r="AX78">
        <v>1</v>
      </c>
      <c r="AY78">
        <v>0</v>
      </c>
      <c r="AZ78">
        <v>1</v>
      </c>
      <c r="BA78">
        <v>0</v>
      </c>
      <c r="BB78">
        <v>1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1</v>
      </c>
      <c r="BT78">
        <v>0</v>
      </c>
      <c r="BU78">
        <v>1</v>
      </c>
      <c r="BV78">
        <v>0</v>
      </c>
      <c r="BW78">
        <v>1</v>
      </c>
      <c r="BX78">
        <v>0</v>
      </c>
      <c r="BY78">
        <v>0</v>
      </c>
      <c r="BZ78">
        <v>1</v>
      </c>
    </row>
    <row r="79" spans="1:78" x14ac:dyDescent="0.2">
      <c r="A79">
        <v>5</v>
      </c>
      <c r="B79">
        <v>924</v>
      </c>
      <c r="C79" t="s">
        <v>28</v>
      </c>
      <c r="D79">
        <v>2</v>
      </c>
      <c r="E79">
        <v>350</v>
      </c>
      <c r="F79">
        <v>3</v>
      </c>
      <c r="G79">
        <v>4</v>
      </c>
      <c r="H79" s="2">
        <v>2.06</v>
      </c>
      <c r="I79" s="1"/>
      <c r="J79">
        <v>1</v>
      </c>
      <c r="K79">
        <v>0</v>
      </c>
      <c r="L79">
        <v>1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1</v>
      </c>
      <c r="T79">
        <v>1</v>
      </c>
      <c r="U79">
        <v>0</v>
      </c>
      <c r="V79">
        <v>1</v>
      </c>
      <c r="W79">
        <v>0</v>
      </c>
      <c r="X79">
        <v>1</v>
      </c>
      <c r="Y79">
        <v>0</v>
      </c>
      <c r="Z79">
        <v>0</v>
      </c>
      <c r="AA79">
        <v>152</v>
      </c>
      <c r="AB79">
        <v>423</v>
      </c>
      <c r="AC79">
        <v>300</v>
      </c>
      <c r="AD79">
        <v>50</v>
      </c>
      <c r="AE79">
        <v>-73</v>
      </c>
      <c r="AF79">
        <v>50</v>
      </c>
      <c r="AG79">
        <v>73</v>
      </c>
      <c r="AH79">
        <v>0</v>
      </c>
      <c r="AI79">
        <v>1</v>
      </c>
      <c r="AJ79">
        <v>0</v>
      </c>
      <c r="AK79">
        <v>1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 t="b">
        <v>0</v>
      </c>
      <c r="AV79" t="b">
        <v>1</v>
      </c>
      <c r="AW79" t="b">
        <v>1</v>
      </c>
      <c r="AX79">
        <v>1</v>
      </c>
      <c r="AY79">
        <v>0</v>
      </c>
      <c r="AZ79">
        <v>1</v>
      </c>
      <c r="BA79">
        <v>0</v>
      </c>
      <c r="BB79">
        <v>1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1</v>
      </c>
      <c r="BM79">
        <v>0</v>
      </c>
      <c r="BN79">
        <v>1</v>
      </c>
      <c r="BO79">
        <v>0</v>
      </c>
      <c r="BP79">
        <v>1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1</v>
      </c>
    </row>
    <row r="80" spans="1:78" x14ac:dyDescent="0.2">
      <c r="A80">
        <v>5</v>
      </c>
      <c r="B80">
        <v>924</v>
      </c>
      <c r="C80" t="s">
        <v>28</v>
      </c>
      <c r="D80">
        <v>3</v>
      </c>
      <c r="E80">
        <v>300</v>
      </c>
      <c r="F80">
        <v>3</v>
      </c>
      <c r="G80">
        <v>4</v>
      </c>
      <c r="H80" s="2">
        <v>2.06</v>
      </c>
      <c r="I80" s="1"/>
      <c r="J80">
        <v>1</v>
      </c>
      <c r="K80">
        <v>0</v>
      </c>
      <c r="L80">
        <v>0</v>
      </c>
      <c r="M80">
        <v>1</v>
      </c>
      <c r="N80">
        <v>0</v>
      </c>
      <c r="O80">
        <v>0</v>
      </c>
      <c r="P80">
        <v>0</v>
      </c>
      <c r="Q80">
        <v>0</v>
      </c>
      <c r="R80">
        <v>0</v>
      </c>
      <c r="S80">
        <v>1</v>
      </c>
      <c r="T80">
        <v>1</v>
      </c>
      <c r="U80">
        <v>0</v>
      </c>
      <c r="V80">
        <v>1</v>
      </c>
      <c r="W80">
        <v>0</v>
      </c>
      <c r="X80">
        <v>1</v>
      </c>
      <c r="Y80">
        <v>0</v>
      </c>
      <c r="Z80">
        <v>0</v>
      </c>
      <c r="AA80">
        <v>9</v>
      </c>
      <c r="AB80">
        <v>152</v>
      </c>
      <c r="AC80">
        <v>350</v>
      </c>
      <c r="AD80">
        <v>-50</v>
      </c>
      <c r="AE80">
        <v>148</v>
      </c>
      <c r="AF80">
        <v>50</v>
      </c>
      <c r="AG80">
        <v>148</v>
      </c>
      <c r="AH80">
        <v>0</v>
      </c>
      <c r="AI80">
        <v>1</v>
      </c>
      <c r="AJ80">
        <v>0</v>
      </c>
      <c r="AK80">
        <v>1</v>
      </c>
      <c r="AL80">
        <v>0</v>
      </c>
      <c r="AM80">
        <v>0</v>
      </c>
      <c r="AN80">
        <v>1</v>
      </c>
      <c r="AO80">
        <v>0</v>
      </c>
      <c r="AP80">
        <v>1</v>
      </c>
      <c r="AQ80">
        <v>0</v>
      </c>
      <c r="AR80">
        <v>1</v>
      </c>
      <c r="AS80">
        <v>0</v>
      </c>
      <c r="AT80">
        <v>0</v>
      </c>
      <c r="AU80" t="b">
        <v>1</v>
      </c>
      <c r="AV80" t="b">
        <v>0</v>
      </c>
      <c r="AW80" t="b">
        <v>1</v>
      </c>
      <c r="AX80">
        <v>1</v>
      </c>
      <c r="AY80">
        <v>0</v>
      </c>
      <c r="AZ80">
        <v>1</v>
      </c>
      <c r="BA80">
        <v>0</v>
      </c>
      <c r="BB80">
        <v>1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1</v>
      </c>
      <c r="BM80">
        <v>0</v>
      </c>
      <c r="BN80">
        <v>1</v>
      </c>
      <c r="BO80">
        <v>0</v>
      </c>
      <c r="BP80">
        <v>1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1</v>
      </c>
    </row>
    <row r="81" spans="1:78" x14ac:dyDescent="0.2">
      <c r="A81">
        <v>5</v>
      </c>
      <c r="B81">
        <v>924</v>
      </c>
      <c r="C81" t="s">
        <v>28</v>
      </c>
      <c r="D81">
        <v>4</v>
      </c>
      <c r="E81">
        <v>350</v>
      </c>
      <c r="F81">
        <v>3</v>
      </c>
      <c r="G81">
        <v>4</v>
      </c>
      <c r="H81" s="2">
        <v>2.06</v>
      </c>
      <c r="I81" s="1"/>
      <c r="J81">
        <v>1</v>
      </c>
      <c r="K81">
        <v>0</v>
      </c>
      <c r="L81">
        <v>0</v>
      </c>
      <c r="M81">
        <v>0</v>
      </c>
      <c r="N81">
        <v>1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1</v>
      </c>
      <c r="W81">
        <v>0</v>
      </c>
      <c r="X81">
        <v>1</v>
      </c>
      <c r="Y81">
        <v>0</v>
      </c>
      <c r="Z81">
        <v>0</v>
      </c>
      <c r="AA81">
        <v>269</v>
      </c>
      <c r="AB81">
        <v>9</v>
      </c>
      <c r="AC81">
        <v>300</v>
      </c>
      <c r="AD81">
        <v>50</v>
      </c>
      <c r="AE81">
        <v>341</v>
      </c>
      <c r="AF81">
        <v>50</v>
      </c>
      <c r="AG81">
        <v>341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1</v>
      </c>
      <c r="AO81">
        <v>0</v>
      </c>
      <c r="AP81">
        <v>1</v>
      </c>
      <c r="AQ81">
        <v>0</v>
      </c>
      <c r="AR81">
        <v>1</v>
      </c>
      <c r="AS81">
        <v>0</v>
      </c>
      <c r="AT81">
        <v>0</v>
      </c>
      <c r="AU81" t="b">
        <v>0</v>
      </c>
      <c r="AV81" t="b">
        <v>0</v>
      </c>
      <c r="AW81" t="b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1</v>
      </c>
      <c r="BM81">
        <v>0</v>
      </c>
      <c r="BN81">
        <v>1</v>
      </c>
      <c r="BO81">
        <v>0</v>
      </c>
      <c r="BP81">
        <v>1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1</v>
      </c>
    </row>
    <row r="82" spans="1:78" x14ac:dyDescent="0.2">
      <c r="A82">
        <v>5</v>
      </c>
      <c r="B82">
        <v>924</v>
      </c>
      <c r="C82" t="s">
        <v>28</v>
      </c>
      <c r="D82">
        <v>5</v>
      </c>
      <c r="E82">
        <v>350</v>
      </c>
      <c r="F82">
        <v>3</v>
      </c>
      <c r="G82">
        <v>4</v>
      </c>
      <c r="H82" s="2">
        <v>2.06</v>
      </c>
      <c r="I82" s="1"/>
      <c r="J82">
        <v>1</v>
      </c>
      <c r="K82">
        <v>0</v>
      </c>
      <c r="L82">
        <v>0</v>
      </c>
      <c r="M82">
        <v>0</v>
      </c>
      <c r="N82">
        <v>0</v>
      </c>
      <c r="O82">
        <v>1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1</v>
      </c>
      <c r="W82">
        <v>0</v>
      </c>
      <c r="X82">
        <v>1</v>
      </c>
      <c r="Y82">
        <v>0</v>
      </c>
      <c r="Z82">
        <v>0</v>
      </c>
      <c r="AA82">
        <v>250</v>
      </c>
      <c r="AB82">
        <v>269</v>
      </c>
      <c r="AC82">
        <v>350</v>
      </c>
      <c r="AD82">
        <v>0</v>
      </c>
      <c r="AE82">
        <v>81</v>
      </c>
      <c r="AF82">
        <v>0</v>
      </c>
      <c r="AG82">
        <v>81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1</v>
      </c>
      <c r="AO82">
        <v>0</v>
      </c>
      <c r="AP82">
        <v>1</v>
      </c>
      <c r="AQ82">
        <v>0</v>
      </c>
      <c r="AR82">
        <v>1</v>
      </c>
      <c r="AS82">
        <v>0</v>
      </c>
      <c r="AT82">
        <v>0</v>
      </c>
      <c r="AU82" t="b">
        <v>0</v>
      </c>
      <c r="AV82" t="b">
        <v>0</v>
      </c>
      <c r="AW82" t="b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1</v>
      </c>
      <c r="BM82">
        <v>0</v>
      </c>
      <c r="BN82">
        <v>1</v>
      </c>
      <c r="BO82">
        <v>0</v>
      </c>
      <c r="BP82">
        <v>1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1</v>
      </c>
    </row>
    <row r="83" spans="1:78" x14ac:dyDescent="0.2">
      <c r="A83">
        <v>5</v>
      </c>
      <c r="B83">
        <v>924</v>
      </c>
      <c r="C83" t="s">
        <v>28</v>
      </c>
      <c r="D83">
        <v>6</v>
      </c>
      <c r="E83">
        <v>350</v>
      </c>
      <c r="F83">
        <v>3</v>
      </c>
      <c r="G83">
        <v>4</v>
      </c>
      <c r="H83" s="2">
        <v>2.06</v>
      </c>
      <c r="I83" s="1"/>
      <c r="J83">
        <v>1</v>
      </c>
      <c r="K83">
        <v>0</v>
      </c>
      <c r="L83">
        <v>0</v>
      </c>
      <c r="M83">
        <v>0</v>
      </c>
      <c r="N83">
        <v>0</v>
      </c>
      <c r="O83">
        <v>0</v>
      </c>
      <c r="P83">
        <v>1</v>
      </c>
      <c r="Q83">
        <v>0</v>
      </c>
      <c r="R83">
        <v>0</v>
      </c>
      <c r="S83">
        <v>0</v>
      </c>
      <c r="T83">
        <v>0</v>
      </c>
      <c r="U83">
        <v>0</v>
      </c>
      <c r="V83">
        <v>1</v>
      </c>
      <c r="W83">
        <v>0</v>
      </c>
      <c r="X83">
        <v>1</v>
      </c>
      <c r="Y83">
        <v>0</v>
      </c>
      <c r="Z83">
        <v>0</v>
      </c>
      <c r="AA83">
        <v>19</v>
      </c>
      <c r="AB83">
        <v>250</v>
      </c>
      <c r="AC83">
        <v>350</v>
      </c>
      <c r="AD83">
        <v>0</v>
      </c>
      <c r="AE83">
        <v>100</v>
      </c>
      <c r="AF83">
        <v>0</v>
      </c>
      <c r="AG83">
        <v>100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1</v>
      </c>
      <c r="AO83">
        <v>0</v>
      </c>
      <c r="AP83">
        <v>1</v>
      </c>
      <c r="AQ83">
        <v>0</v>
      </c>
      <c r="AR83">
        <v>1</v>
      </c>
      <c r="AS83">
        <v>0</v>
      </c>
      <c r="AT83">
        <v>0</v>
      </c>
      <c r="AU83" t="b">
        <v>0</v>
      </c>
      <c r="AV83" t="b">
        <v>0</v>
      </c>
      <c r="AW83" t="b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1</v>
      </c>
      <c r="BM83">
        <v>0</v>
      </c>
      <c r="BN83">
        <v>1</v>
      </c>
      <c r="BO83">
        <v>0</v>
      </c>
      <c r="BP83">
        <v>1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1</v>
      </c>
    </row>
    <row r="84" spans="1:78" x14ac:dyDescent="0.2">
      <c r="A84">
        <v>5</v>
      </c>
      <c r="B84">
        <v>924</v>
      </c>
      <c r="C84" t="s">
        <v>28</v>
      </c>
      <c r="D84">
        <v>7</v>
      </c>
      <c r="E84">
        <v>250</v>
      </c>
      <c r="F84">
        <v>3</v>
      </c>
      <c r="G84">
        <v>4</v>
      </c>
      <c r="H84" s="2">
        <v>2.06</v>
      </c>
      <c r="I84" s="1"/>
      <c r="J84">
        <v>1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1</v>
      </c>
      <c r="R84">
        <v>0</v>
      </c>
      <c r="S84">
        <v>0</v>
      </c>
      <c r="T84">
        <v>0</v>
      </c>
      <c r="U84">
        <v>0</v>
      </c>
      <c r="V84">
        <v>1</v>
      </c>
      <c r="W84">
        <v>0</v>
      </c>
      <c r="X84">
        <v>1</v>
      </c>
      <c r="Y84">
        <v>0</v>
      </c>
      <c r="Z84">
        <v>0</v>
      </c>
      <c r="AA84">
        <v>321</v>
      </c>
      <c r="AB84">
        <v>19</v>
      </c>
      <c r="AC84">
        <v>350</v>
      </c>
      <c r="AD84">
        <v>-100</v>
      </c>
      <c r="AE84">
        <v>231</v>
      </c>
      <c r="AF84">
        <v>100</v>
      </c>
      <c r="AG84">
        <v>231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1</v>
      </c>
      <c r="AO84">
        <v>0</v>
      </c>
      <c r="AP84">
        <v>1</v>
      </c>
      <c r="AQ84">
        <v>0</v>
      </c>
      <c r="AR84">
        <v>1</v>
      </c>
      <c r="AS84">
        <v>0</v>
      </c>
      <c r="AT84">
        <v>0</v>
      </c>
      <c r="AU84" t="b">
        <v>1</v>
      </c>
      <c r="AV84" t="b">
        <v>0</v>
      </c>
      <c r="AW84" t="b">
        <v>1</v>
      </c>
      <c r="AX84">
        <v>1</v>
      </c>
      <c r="AY84">
        <v>0</v>
      </c>
      <c r="AZ84">
        <v>1</v>
      </c>
      <c r="BA84">
        <v>0</v>
      </c>
      <c r="BB84">
        <v>1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1</v>
      </c>
      <c r="BM84">
        <v>0</v>
      </c>
      <c r="BN84">
        <v>1</v>
      </c>
      <c r="BO84">
        <v>0</v>
      </c>
      <c r="BP84">
        <v>1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1</v>
      </c>
    </row>
    <row r="85" spans="1:78" x14ac:dyDescent="0.2">
      <c r="A85">
        <v>5</v>
      </c>
      <c r="B85">
        <v>924</v>
      </c>
      <c r="C85" t="s">
        <v>28</v>
      </c>
      <c r="D85">
        <v>8</v>
      </c>
      <c r="E85">
        <v>250</v>
      </c>
      <c r="F85">
        <v>3</v>
      </c>
      <c r="G85">
        <v>4</v>
      </c>
      <c r="H85" s="2">
        <v>2.06</v>
      </c>
      <c r="I85" s="1"/>
      <c r="J85">
        <v>1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1</v>
      </c>
      <c r="S85">
        <v>0</v>
      </c>
      <c r="T85">
        <v>0</v>
      </c>
      <c r="U85">
        <v>0</v>
      </c>
      <c r="V85">
        <v>1</v>
      </c>
      <c r="W85">
        <v>0</v>
      </c>
      <c r="X85">
        <v>1</v>
      </c>
      <c r="Y85">
        <v>0</v>
      </c>
      <c r="Z85">
        <v>0</v>
      </c>
      <c r="AA85">
        <v>414</v>
      </c>
      <c r="AB85">
        <v>321</v>
      </c>
      <c r="AC85">
        <v>250</v>
      </c>
      <c r="AD85">
        <v>0</v>
      </c>
      <c r="AE85">
        <v>-71</v>
      </c>
      <c r="AF85">
        <v>0</v>
      </c>
      <c r="AG85">
        <v>71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 t="b">
        <v>0</v>
      </c>
      <c r="AV85" t="b">
        <v>0</v>
      </c>
      <c r="AW85" t="b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1</v>
      </c>
      <c r="BM85">
        <v>0</v>
      </c>
      <c r="BN85">
        <v>1</v>
      </c>
      <c r="BO85">
        <v>0</v>
      </c>
      <c r="BP85">
        <v>1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1</v>
      </c>
    </row>
    <row r="86" spans="1:78" x14ac:dyDescent="0.2">
      <c r="A86">
        <v>5</v>
      </c>
      <c r="B86">
        <v>929</v>
      </c>
      <c r="C86" t="s">
        <v>33</v>
      </c>
      <c r="D86">
        <v>2</v>
      </c>
      <c r="E86">
        <v>100</v>
      </c>
      <c r="F86">
        <v>3</v>
      </c>
      <c r="G86">
        <v>5</v>
      </c>
      <c r="H86" s="2">
        <v>2.37</v>
      </c>
      <c r="I86" s="1"/>
      <c r="J86">
        <v>1</v>
      </c>
      <c r="K86">
        <v>0</v>
      </c>
      <c r="L86">
        <v>1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1</v>
      </c>
      <c r="T86">
        <v>1</v>
      </c>
      <c r="U86">
        <v>0</v>
      </c>
      <c r="V86">
        <v>1</v>
      </c>
      <c r="W86">
        <v>0</v>
      </c>
      <c r="X86">
        <v>1</v>
      </c>
      <c r="Y86">
        <v>0</v>
      </c>
      <c r="Z86">
        <v>0</v>
      </c>
      <c r="AA86">
        <v>152</v>
      </c>
      <c r="AB86">
        <v>423</v>
      </c>
      <c r="AC86">
        <v>250</v>
      </c>
      <c r="AD86">
        <v>-150</v>
      </c>
      <c r="AE86">
        <v>-323</v>
      </c>
      <c r="AF86">
        <v>150</v>
      </c>
      <c r="AG86">
        <v>323</v>
      </c>
      <c r="AH86">
        <v>0</v>
      </c>
      <c r="AI86">
        <v>1</v>
      </c>
      <c r="AJ86">
        <v>0</v>
      </c>
      <c r="AK86">
        <v>1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 t="b">
        <v>0</v>
      </c>
      <c r="AV86" t="b">
        <v>0</v>
      </c>
      <c r="AW86" t="b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1</v>
      </c>
      <c r="BT86">
        <v>0</v>
      </c>
      <c r="BU86">
        <v>1</v>
      </c>
      <c r="BV86">
        <v>0</v>
      </c>
      <c r="BW86">
        <v>1</v>
      </c>
      <c r="BX86">
        <v>0</v>
      </c>
      <c r="BY86">
        <v>0</v>
      </c>
      <c r="BZ86">
        <v>1</v>
      </c>
    </row>
    <row r="87" spans="1:78" x14ac:dyDescent="0.2">
      <c r="A87">
        <v>5</v>
      </c>
      <c r="B87">
        <v>929</v>
      </c>
      <c r="C87" t="s">
        <v>33</v>
      </c>
      <c r="D87">
        <v>3</v>
      </c>
      <c r="E87">
        <v>125</v>
      </c>
      <c r="F87">
        <v>3</v>
      </c>
      <c r="G87">
        <v>5</v>
      </c>
      <c r="H87" s="2">
        <v>2.37</v>
      </c>
      <c r="I87" s="1"/>
      <c r="J87">
        <v>1</v>
      </c>
      <c r="K87">
        <v>0</v>
      </c>
      <c r="L87">
        <v>0</v>
      </c>
      <c r="M87">
        <v>1</v>
      </c>
      <c r="N87">
        <v>0</v>
      </c>
      <c r="O87">
        <v>0</v>
      </c>
      <c r="P87">
        <v>0</v>
      </c>
      <c r="Q87">
        <v>0</v>
      </c>
      <c r="R87">
        <v>0</v>
      </c>
      <c r="S87">
        <v>1</v>
      </c>
      <c r="T87">
        <v>1</v>
      </c>
      <c r="U87">
        <v>0</v>
      </c>
      <c r="V87">
        <v>1</v>
      </c>
      <c r="W87">
        <v>0</v>
      </c>
      <c r="X87">
        <v>1</v>
      </c>
      <c r="Y87">
        <v>0</v>
      </c>
      <c r="Z87">
        <v>0</v>
      </c>
      <c r="AA87">
        <v>9</v>
      </c>
      <c r="AB87">
        <v>152</v>
      </c>
      <c r="AC87">
        <v>100</v>
      </c>
      <c r="AD87">
        <v>25</v>
      </c>
      <c r="AE87">
        <v>-27</v>
      </c>
      <c r="AF87">
        <v>25</v>
      </c>
      <c r="AG87">
        <v>27</v>
      </c>
      <c r="AH87">
        <v>0</v>
      </c>
      <c r="AI87">
        <v>1</v>
      </c>
      <c r="AJ87">
        <v>0</v>
      </c>
      <c r="AK87">
        <v>1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 t="b">
        <v>0</v>
      </c>
      <c r="AV87" t="b">
        <v>1</v>
      </c>
      <c r="AW87" t="b">
        <v>1</v>
      </c>
      <c r="AX87">
        <v>1</v>
      </c>
      <c r="AY87">
        <v>0</v>
      </c>
      <c r="AZ87">
        <v>1</v>
      </c>
      <c r="BA87">
        <v>0</v>
      </c>
      <c r="BB87">
        <v>1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1</v>
      </c>
      <c r="BT87">
        <v>0</v>
      </c>
      <c r="BU87">
        <v>1</v>
      </c>
      <c r="BV87">
        <v>0</v>
      </c>
      <c r="BW87">
        <v>1</v>
      </c>
      <c r="BX87">
        <v>0</v>
      </c>
      <c r="BY87">
        <v>0</v>
      </c>
      <c r="BZ87">
        <v>1</v>
      </c>
    </row>
    <row r="88" spans="1:78" x14ac:dyDescent="0.2">
      <c r="A88">
        <v>5</v>
      </c>
      <c r="B88">
        <v>929</v>
      </c>
      <c r="C88" t="s">
        <v>33</v>
      </c>
      <c r="D88">
        <v>4</v>
      </c>
      <c r="E88">
        <v>90</v>
      </c>
      <c r="F88">
        <v>3</v>
      </c>
      <c r="G88">
        <v>5</v>
      </c>
      <c r="H88" s="2">
        <v>2.37</v>
      </c>
      <c r="I88" s="1"/>
      <c r="J88">
        <v>1</v>
      </c>
      <c r="K88">
        <v>0</v>
      </c>
      <c r="L88">
        <v>0</v>
      </c>
      <c r="M88">
        <v>0</v>
      </c>
      <c r="N88">
        <v>1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1</v>
      </c>
      <c r="W88">
        <v>0</v>
      </c>
      <c r="X88">
        <v>1</v>
      </c>
      <c r="Y88">
        <v>0</v>
      </c>
      <c r="Z88">
        <v>0</v>
      </c>
      <c r="AA88">
        <v>269</v>
      </c>
      <c r="AB88">
        <v>9</v>
      </c>
      <c r="AC88">
        <v>125</v>
      </c>
      <c r="AD88">
        <v>-35</v>
      </c>
      <c r="AE88">
        <v>81</v>
      </c>
      <c r="AF88">
        <v>35</v>
      </c>
      <c r="AG88">
        <v>81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1</v>
      </c>
      <c r="AO88">
        <v>0</v>
      </c>
      <c r="AP88">
        <v>1</v>
      </c>
      <c r="AQ88">
        <v>0</v>
      </c>
      <c r="AR88">
        <v>1</v>
      </c>
      <c r="AS88">
        <v>0</v>
      </c>
      <c r="AT88">
        <v>0</v>
      </c>
      <c r="AU88" t="b">
        <v>1</v>
      </c>
      <c r="AV88" t="b">
        <v>0</v>
      </c>
      <c r="AW88" t="b">
        <v>1</v>
      </c>
      <c r="AX88">
        <v>1</v>
      </c>
      <c r="AY88">
        <v>0</v>
      </c>
      <c r="AZ88">
        <v>1</v>
      </c>
      <c r="BA88">
        <v>0</v>
      </c>
      <c r="BB88">
        <v>1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1</v>
      </c>
      <c r="BT88">
        <v>0</v>
      </c>
      <c r="BU88">
        <v>1</v>
      </c>
      <c r="BV88">
        <v>0</v>
      </c>
      <c r="BW88">
        <v>1</v>
      </c>
      <c r="BX88">
        <v>0</v>
      </c>
      <c r="BY88">
        <v>0</v>
      </c>
      <c r="BZ88">
        <v>1</v>
      </c>
    </row>
    <row r="89" spans="1:78" x14ac:dyDescent="0.2">
      <c r="A89">
        <v>5</v>
      </c>
      <c r="B89">
        <v>929</v>
      </c>
      <c r="C89" t="s">
        <v>33</v>
      </c>
      <c r="D89">
        <v>5</v>
      </c>
      <c r="E89">
        <v>150</v>
      </c>
      <c r="F89">
        <v>3</v>
      </c>
      <c r="G89">
        <v>5</v>
      </c>
      <c r="H89" s="2">
        <v>2.37</v>
      </c>
      <c r="I89" s="1"/>
      <c r="J89">
        <v>1</v>
      </c>
      <c r="K89">
        <v>0</v>
      </c>
      <c r="L89">
        <v>0</v>
      </c>
      <c r="M89">
        <v>0</v>
      </c>
      <c r="N89">
        <v>0</v>
      </c>
      <c r="O89">
        <v>1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1</v>
      </c>
      <c r="W89">
        <v>0</v>
      </c>
      <c r="X89">
        <v>1</v>
      </c>
      <c r="Y89">
        <v>0</v>
      </c>
      <c r="Z89">
        <v>0</v>
      </c>
      <c r="AA89">
        <v>250</v>
      </c>
      <c r="AB89">
        <v>269</v>
      </c>
      <c r="AC89">
        <v>90</v>
      </c>
      <c r="AD89">
        <v>60</v>
      </c>
      <c r="AE89">
        <v>-119</v>
      </c>
      <c r="AF89">
        <v>60</v>
      </c>
      <c r="AG89">
        <v>119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 t="b">
        <v>0</v>
      </c>
      <c r="AV89" t="b">
        <v>1</v>
      </c>
      <c r="AW89" t="b">
        <v>1</v>
      </c>
      <c r="AX89">
        <v>1</v>
      </c>
      <c r="AY89">
        <v>0</v>
      </c>
      <c r="AZ89">
        <v>1</v>
      </c>
      <c r="BA89">
        <v>0</v>
      </c>
      <c r="BB89">
        <v>1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1</v>
      </c>
      <c r="BT89">
        <v>0</v>
      </c>
      <c r="BU89">
        <v>1</v>
      </c>
      <c r="BV89">
        <v>0</v>
      </c>
      <c r="BW89">
        <v>1</v>
      </c>
      <c r="BX89">
        <v>0</v>
      </c>
      <c r="BY89">
        <v>0</v>
      </c>
      <c r="BZ89">
        <v>1</v>
      </c>
    </row>
    <row r="90" spans="1:78" x14ac:dyDescent="0.2">
      <c r="A90">
        <v>5</v>
      </c>
      <c r="B90">
        <v>929</v>
      </c>
      <c r="C90" t="s">
        <v>33</v>
      </c>
      <c r="D90">
        <v>6</v>
      </c>
      <c r="E90">
        <v>20</v>
      </c>
      <c r="F90">
        <v>3</v>
      </c>
      <c r="G90">
        <v>5</v>
      </c>
      <c r="H90" s="2">
        <v>2.37</v>
      </c>
      <c r="I90" s="1"/>
      <c r="J90">
        <v>1</v>
      </c>
      <c r="K90">
        <v>0</v>
      </c>
      <c r="L90">
        <v>0</v>
      </c>
      <c r="M90">
        <v>0</v>
      </c>
      <c r="N90">
        <v>0</v>
      </c>
      <c r="O90">
        <v>0</v>
      </c>
      <c r="P90">
        <v>1</v>
      </c>
      <c r="Q90">
        <v>0</v>
      </c>
      <c r="R90">
        <v>0</v>
      </c>
      <c r="S90">
        <v>0</v>
      </c>
      <c r="T90">
        <v>0</v>
      </c>
      <c r="U90">
        <v>0</v>
      </c>
      <c r="V90">
        <v>1</v>
      </c>
      <c r="W90">
        <v>0</v>
      </c>
      <c r="X90">
        <v>1</v>
      </c>
      <c r="Y90">
        <v>0</v>
      </c>
      <c r="Z90">
        <v>0</v>
      </c>
      <c r="AA90">
        <v>19</v>
      </c>
      <c r="AB90">
        <v>250</v>
      </c>
      <c r="AC90">
        <v>150</v>
      </c>
      <c r="AD90">
        <v>-130</v>
      </c>
      <c r="AE90">
        <v>-230</v>
      </c>
      <c r="AF90">
        <v>130</v>
      </c>
      <c r="AG90">
        <v>230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 t="b">
        <v>0</v>
      </c>
      <c r="AV90" t="b">
        <v>0</v>
      </c>
      <c r="AW90" t="b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1</v>
      </c>
      <c r="BT90">
        <v>0</v>
      </c>
      <c r="BU90">
        <v>1</v>
      </c>
      <c r="BV90">
        <v>0</v>
      </c>
      <c r="BW90">
        <v>1</v>
      </c>
      <c r="BX90">
        <v>0</v>
      </c>
      <c r="BY90">
        <v>0</v>
      </c>
      <c r="BZ90">
        <v>1</v>
      </c>
    </row>
    <row r="91" spans="1:78" x14ac:dyDescent="0.2">
      <c r="A91">
        <v>5</v>
      </c>
      <c r="B91">
        <v>929</v>
      </c>
      <c r="C91" t="s">
        <v>33</v>
      </c>
      <c r="D91">
        <v>7</v>
      </c>
      <c r="E91">
        <v>250</v>
      </c>
      <c r="F91">
        <v>3</v>
      </c>
      <c r="G91">
        <v>5</v>
      </c>
      <c r="H91" s="2">
        <v>2.37</v>
      </c>
      <c r="I91" s="1"/>
      <c r="J91">
        <v>1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1</v>
      </c>
      <c r="R91">
        <v>0</v>
      </c>
      <c r="S91">
        <v>0</v>
      </c>
      <c r="T91">
        <v>0</v>
      </c>
      <c r="U91">
        <v>0</v>
      </c>
      <c r="V91">
        <v>1</v>
      </c>
      <c r="W91">
        <v>0</v>
      </c>
      <c r="X91">
        <v>1</v>
      </c>
      <c r="Y91">
        <v>0</v>
      </c>
      <c r="Z91">
        <v>0</v>
      </c>
      <c r="AA91">
        <v>321</v>
      </c>
      <c r="AB91">
        <v>19</v>
      </c>
      <c r="AC91">
        <v>20</v>
      </c>
      <c r="AD91">
        <v>230</v>
      </c>
      <c r="AE91">
        <v>231</v>
      </c>
      <c r="AF91">
        <v>230</v>
      </c>
      <c r="AG91">
        <v>231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1</v>
      </c>
      <c r="AO91">
        <v>0</v>
      </c>
      <c r="AP91">
        <v>1</v>
      </c>
      <c r="AQ91">
        <v>0</v>
      </c>
      <c r="AR91">
        <v>1</v>
      </c>
      <c r="AS91">
        <v>0</v>
      </c>
      <c r="AT91">
        <v>0</v>
      </c>
      <c r="AU91" t="b">
        <v>0</v>
      </c>
      <c r="AV91" t="b">
        <v>0</v>
      </c>
      <c r="AW91" t="b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1</v>
      </c>
      <c r="BT91">
        <v>0</v>
      </c>
      <c r="BU91">
        <v>1</v>
      </c>
      <c r="BV91">
        <v>0</v>
      </c>
      <c r="BW91">
        <v>1</v>
      </c>
      <c r="BX91">
        <v>0</v>
      </c>
      <c r="BY91">
        <v>0</v>
      </c>
      <c r="BZ91">
        <v>1</v>
      </c>
    </row>
    <row r="92" spans="1:78" x14ac:dyDescent="0.2">
      <c r="A92">
        <v>5</v>
      </c>
      <c r="B92">
        <v>929</v>
      </c>
      <c r="C92" t="s">
        <v>33</v>
      </c>
      <c r="D92">
        <v>8</v>
      </c>
      <c r="E92">
        <v>250</v>
      </c>
      <c r="F92">
        <v>3</v>
      </c>
      <c r="G92">
        <v>5</v>
      </c>
      <c r="H92" s="2">
        <v>2.37</v>
      </c>
      <c r="I92" s="1"/>
      <c r="J92">
        <v>1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1</v>
      </c>
      <c r="S92">
        <v>0</v>
      </c>
      <c r="T92">
        <v>0</v>
      </c>
      <c r="U92">
        <v>0</v>
      </c>
      <c r="V92">
        <v>1</v>
      </c>
      <c r="W92">
        <v>0</v>
      </c>
      <c r="X92">
        <v>1</v>
      </c>
      <c r="Y92">
        <v>0</v>
      </c>
      <c r="Z92">
        <v>0</v>
      </c>
      <c r="AA92">
        <v>414</v>
      </c>
      <c r="AB92">
        <v>321</v>
      </c>
      <c r="AC92">
        <v>250</v>
      </c>
      <c r="AD92">
        <v>0</v>
      </c>
      <c r="AE92">
        <v>-71</v>
      </c>
      <c r="AF92">
        <v>0</v>
      </c>
      <c r="AG92">
        <v>71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 t="b">
        <v>0</v>
      </c>
      <c r="AV92" t="b">
        <v>0</v>
      </c>
      <c r="AW92" t="b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1</v>
      </c>
      <c r="BT92">
        <v>0</v>
      </c>
      <c r="BU92">
        <v>1</v>
      </c>
      <c r="BV92">
        <v>0</v>
      </c>
      <c r="BW92">
        <v>1</v>
      </c>
      <c r="BX92">
        <v>0</v>
      </c>
      <c r="BY92">
        <v>0</v>
      </c>
      <c r="BZ92">
        <v>1</v>
      </c>
    </row>
    <row r="93" spans="1:78" x14ac:dyDescent="0.2">
      <c r="A93">
        <v>5</v>
      </c>
      <c r="B93">
        <v>934</v>
      </c>
      <c r="C93" t="s">
        <v>38</v>
      </c>
      <c r="D93">
        <v>2</v>
      </c>
      <c r="E93">
        <v>250</v>
      </c>
      <c r="F93">
        <v>3</v>
      </c>
      <c r="G93">
        <v>4</v>
      </c>
      <c r="H93" s="2">
        <v>1.1599999999999999</v>
      </c>
      <c r="I93" s="1"/>
      <c r="J93">
        <v>1</v>
      </c>
      <c r="K93">
        <v>0</v>
      </c>
      <c r="L93">
        <v>1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1</v>
      </c>
      <c r="T93">
        <v>1</v>
      </c>
      <c r="U93">
        <v>0</v>
      </c>
      <c r="V93">
        <v>1</v>
      </c>
      <c r="W93">
        <v>0</v>
      </c>
      <c r="X93">
        <v>1</v>
      </c>
      <c r="Y93">
        <v>0</v>
      </c>
      <c r="Z93">
        <v>0</v>
      </c>
      <c r="AA93">
        <v>152</v>
      </c>
      <c r="AB93">
        <v>423</v>
      </c>
      <c r="AC93">
        <v>250</v>
      </c>
      <c r="AD93">
        <v>0</v>
      </c>
      <c r="AE93">
        <v>-173</v>
      </c>
      <c r="AF93">
        <v>0</v>
      </c>
      <c r="AG93">
        <v>173</v>
      </c>
      <c r="AH93">
        <v>0</v>
      </c>
      <c r="AI93">
        <v>1</v>
      </c>
      <c r="AJ93">
        <v>0</v>
      </c>
      <c r="AK93">
        <v>1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 t="b">
        <v>0</v>
      </c>
      <c r="AV93" t="b">
        <v>0</v>
      </c>
      <c r="AW93" t="b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1</v>
      </c>
      <c r="BM93">
        <v>0</v>
      </c>
      <c r="BN93">
        <v>1</v>
      </c>
      <c r="BO93">
        <v>0</v>
      </c>
      <c r="BP93">
        <v>1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1</v>
      </c>
    </row>
    <row r="94" spans="1:78" x14ac:dyDescent="0.2">
      <c r="A94">
        <v>5</v>
      </c>
      <c r="B94">
        <v>934</v>
      </c>
      <c r="C94" t="s">
        <v>38</v>
      </c>
      <c r="D94">
        <v>3</v>
      </c>
      <c r="E94">
        <v>250</v>
      </c>
      <c r="F94">
        <v>3</v>
      </c>
      <c r="G94">
        <v>4</v>
      </c>
      <c r="H94" s="2">
        <v>1.1599999999999999</v>
      </c>
      <c r="I94" s="1"/>
      <c r="J94">
        <v>1</v>
      </c>
      <c r="K94">
        <v>0</v>
      </c>
      <c r="L94">
        <v>0</v>
      </c>
      <c r="M94">
        <v>1</v>
      </c>
      <c r="N94">
        <v>0</v>
      </c>
      <c r="O94">
        <v>0</v>
      </c>
      <c r="P94">
        <v>0</v>
      </c>
      <c r="Q94">
        <v>0</v>
      </c>
      <c r="R94">
        <v>0</v>
      </c>
      <c r="S94">
        <v>1</v>
      </c>
      <c r="T94">
        <v>1</v>
      </c>
      <c r="U94">
        <v>0</v>
      </c>
      <c r="V94">
        <v>1</v>
      </c>
      <c r="W94">
        <v>0</v>
      </c>
      <c r="X94">
        <v>1</v>
      </c>
      <c r="Y94">
        <v>0</v>
      </c>
      <c r="Z94">
        <v>0</v>
      </c>
      <c r="AA94">
        <v>9</v>
      </c>
      <c r="AB94">
        <v>152</v>
      </c>
      <c r="AC94">
        <v>250</v>
      </c>
      <c r="AD94">
        <v>0</v>
      </c>
      <c r="AE94">
        <v>98</v>
      </c>
      <c r="AF94">
        <v>0</v>
      </c>
      <c r="AG94">
        <v>98</v>
      </c>
      <c r="AH94">
        <v>0</v>
      </c>
      <c r="AI94">
        <v>1</v>
      </c>
      <c r="AJ94">
        <v>0</v>
      </c>
      <c r="AK94">
        <v>1</v>
      </c>
      <c r="AL94">
        <v>0</v>
      </c>
      <c r="AM94">
        <v>0</v>
      </c>
      <c r="AN94">
        <v>1</v>
      </c>
      <c r="AO94">
        <v>0</v>
      </c>
      <c r="AP94">
        <v>1</v>
      </c>
      <c r="AQ94">
        <v>0</v>
      </c>
      <c r="AR94">
        <v>1</v>
      </c>
      <c r="AS94">
        <v>0</v>
      </c>
      <c r="AT94">
        <v>0</v>
      </c>
      <c r="AU94" t="b">
        <v>0</v>
      </c>
      <c r="AV94" t="b">
        <v>0</v>
      </c>
      <c r="AW94" t="b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1</v>
      </c>
      <c r="BM94">
        <v>0</v>
      </c>
      <c r="BN94">
        <v>1</v>
      </c>
      <c r="BO94">
        <v>0</v>
      </c>
      <c r="BP94">
        <v>1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1</v>
      </c>
    </row>
    <row r="95" spans="1:78" x14ac:dyDescent="0.2">
      <c r="A95">
        <v>5</v>
      </c>
      <c r="B95">
        <v>934</v>
      </c>
      <c r="C95" t="s">
        <v>38</v>
      </c>
      <c r="D95">
        <v>4</v>
      </c>
      <c r="E95">
        <v>250</v>
      </c>
      <c r="F95">
        <v>3</v>
      </c>
      <c r="G95">
        <v>4</v>
      </c>
      <c r="H95" s="2">
        <v>1.1599999999999999</v>
      </c>
      <c r="I95" s="1"/>
      <c r="J95">
        <v>1</v>
      </c>
      <c r="K95">
        <v>0</v>
      </c>
      <c r="L95">
        <v>0</v>
      </c>
      <c r="M95">
        <v>0</v>
      </c>
      <c r="N95">
        <v>1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1</v>
      </c>
      <c r="W95">
        <v>0</v>
      </c>
      <c r="X95">
        <v>1</v>
      </c>
      <c r="Y95">
        <v>0</v>
      </c>
      <c r="Z95">
        <v>0</v>
      </c>
      <c r="AA95">
        <v>269</v>
      </c>
      <c r="AB95">
        <v>9</v>
      </c>
      <c r="AC95">
        <v>250</v>
      </c>
      <c r="AD95">
        <v>0</v>
      </c>
      <c r="AE95">
        <v>241</v>
      </c>
      <c r="AF95">
        <v>0</v>
      </c>
      <c r="AG95">
        <v>241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1</v>
      </c>
      <c r="AO95">
        <v>0</v>
      </c>
      <c r="AP95">
        <v>1</v>
      </c>
      <c r="AQ95">
        <v>0</v>
      </c>
      <c r="AR95">
        <v>1</v>
      </c>
      <c r="AS95">
        <v>0</v>
      </c>
      <c r="AT95">
        <v>0</v>
      </c>
      <c r="AU95" t="b">
        <v>0</v>
      </c>
      <c r="AV95" t="b">
        <v>0</v>
      </c>
      <c r="AW95" t="b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1</v>
      </c>
      <c r="BM95">
        <v>0</v>
      </c>
      <c r="BN95">
        <v>1</v>
      </c>
      <c r="BO95">
        <v>0</v>
      </c>
      <c r="BP95">
        <v>1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1</v>
      </c>
    </row>
    <row r="96" spans="1:78" x14ac:dyDescent="0.2">
      <c r="A96">
        <v>5</v>
      </c>
      <c r="B96">
        <v>934</v>
      </c>
      <c r="C96" t="s">
        <v>38</v>
      </c>
      <c r="D96">
        <v>5</v>
      </c>
      <c r="E96">
        <v>250</v>
      </c>
      <c r="F96">
        <v>3</v>
      </c>
      <c r="G96">
        <v>4</v>
      </c>
      <c r="H96" s="2">
        <v>1.1599999999999999</v>
      </c>
      <c r="I96" s="1"/>
      <c r="J96">
        <v>1</v>
      </c>
      <c r="K96">
        <v>0</v>
      </c>
      <c r="L96">
        <v>0</v>
      </c>
      <c r="M96">
        <v>0</v>
      </c>
      <c r="N96">
        <v>0</v>
      </c>
      <c r="O96">
        <v>1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1</v>
      </c>
      <c r="W96">
        <v>0</v>
      </c>
      <c r="X96">
        <v>1</v>
      </c>
      <c r="Y96">
        <v>0</v>
      </c>
      <c r="Z96">
        <v>0</v>
      </c>
      <c r="AA96">
        <v>250</v>
      </c>
      <c r="AB96">
        <v>269</v>
      </c>
      <c r="AC96">
        <v>250</v>
      </c>
      <c r="AD96">
        <v>0</v>
      </c>
      <c r="AE96">
        <v>-19</v>
      </c>
      <c r="AF96">
        <v>0</v>
      </c>
      <c r="AG96">
        <v>19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 t="b">
        <v>0</v>
      </c>
      <c r="AV96" t="b">
        <v>0</v>
      </c>
      <c r="AW96" t="b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1</v>
      </c>
      <c r="BM96">
        <v>0</v>
      </c>
      <c r="BN96">
        <v>1</v>
      </c>
      <c r="BO96">
        <v>0</v>
      </c>
      <c r="BP96">
        <v>1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1</v>
      </c>
    </row>
    <row r="97" spans="1:78" x14ac:dyDescent="0.2">
      <c r="A97">
        <v>5</v>
      </c>
      <c r="B97">
        <v>934</v>
      </c>
      <c r="C97" t="s">
        <v>38</v>
      </c>
      <c r="D97">
        <v>6</v>
      </c>
      <c r="E97">
        <v>250</v>
      </c>
      <c r="F97">
        <v>3</v>
      </c>
      <c r="G97">
        <v>4</v>
      </c>
      <c r="H97" s="2">
        <v>1.1599999999999999</v>
      </c>
      <c r="I97" s="1"/>
      <c r="J97">
        <v>1</v>
      </c>
      <c r="K97">
        <v>0</v>
      </c>
      <c r="L97">
        <v>0</v>
      </c>
      <c r="M97">
        <v>0</v>
      </c>
      <c r="N97">
        <v>0</v>
      </c>
      <c r="O97">
        <v>0</v>
      </c>
      <c r="P97">
        <v>1</v>
      </c>
      <c r="Q97">
        <v>0</v>
      </c>
      <c r="R97">
        <v>0</v>
      </c>
      <c r="S97">
        <v>0</v>
      </c>
      <c r="T97">
        <v>0</v>
      </c>
      <c r="U97">
        <v>0</v>
      </c>
      <c r="V97">
        <v>1</v>
      </c>
      <c r="W97">
        <v>0</v>
      </c>
      <c r="X97">
        <v>1</v>
      </c>
      <c r="Y97">
        <v>0</v>
      </c>
      <c r="Z97">
        <v>0</v>
      </c>
      <c r="AA97">
        <v>19</v>
      </c>
      <c r="AB97">
        <v>250</v>
      </c>
      <c r="AC97">
        <v>250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 t="b">
        <v>0</v>
      </c>
      <c r="AV97" t="b">
        <v>0</v>
      </c>
      <c r="AW97" t="b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1</v>
      </c>
      <c r="BM97">
        <v>0</v>
      </c>
      <c r="BN97">
        <v>1</v>
      </c>
      <c r="BO97">
        <v>0</v>
      </c>
      <c r="BP97">
        <v>1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0</v>
      </c>
      <c r="BZ97">
        <v>1</v>
      </c>
    </row>
    <row r="98" spans="1:78" x14ac:dyDescent="0.2">
      <c r="A98">
        <v>5</v>
      </c>
      <c r="B98">
        <v>934</v>
      </c>
      <c r="C98" t="s">
        <v>38</v>
      </c>
      <c r="D98">
        <v>7</v>
      </c>
      <c r="E98">
        <v>250</v>
      </c>
      <c r="F98">
        <v>3</v>
      </c>
      <c r="G98">
        <v>4</v>
      </c>
      <c r="H98" s="2">
        <v>1.1599999999999999</v>
      </c>
      <c r="I98" s="1"/>
      <c r="J98">
        <v>1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1</v>
      </c>
      <c r="R98">
        <v>0</v>
      </c>
      <c r="S98">
        <v>0</v>
      </c>
      <c r="T98">
        <v>0</v>
      </c>
      <c r="U98">
        <v>0</v>
      </c>
      <c r="V98">
        <v>1</v>
      </c>
      <c r="W98">
        <v>0</v>
      </c>
      <c r="X98">
        <v>1</v>
      </c>
      <c r="Y98">
        <v>0</v>
      </c>
      <c r="Z98">
        <v>0</v>
      </c>
      <c r="AA98">
        <v>321</v>
      </c>
      <c r="AB98">
        <v>19</v>
      </c>
      <c r="AC98">
        <v>250</v>
      </c>
      <c r="AD98">
        <v>0</v>
      </c>
      <c r="AE98">
        <v>231</v>
      </c>
      <c r="AF98">
        <v>0</v>
      </c>
      <c r="AG98">
        <v>231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1</v>
      </c>
      <c r="AO98">
        <v>0</v>
      </c>
      <c r="AP98">
        <v>1</v>
      </c>
      <c r="AQ98">
        <v>0</v>
      </c>
      <c r="AR98">
        <v>1</v>
      </c>
      <c r="AS98">
        <v>0</v>
      </c>
      <c r="AT98">
        <v>0</v>
      </c>
      <c r="AU98" t="b">
        <v>0</v>
      </c>
      <c r="AV98" t="b">
        <v>0</v>
      </c>
      <c r="AW98" t="b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1</v>
      </c>
      <c r="BM98">
        <v>0</v>
      </c>
      <c r="BN98">
        <v>1</v>
      </c>
      <c r="BO98">
        <v>0</v>
      </c>
      <c r="BP98">
        <v>1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0</v>
      </c>
      <c r="BZ98">
        <v>1</v>
      </c>
    </row>
    <row r="99" spans="1:78" x14ac:dyDescent="0.2">
      <c r="A99">
        <v>5</v>
      </c>
      <c r="B99">
        <v>934</v>
      </c>
      <c r="C99" t="s">
        <v>38</v>
      </c>
      <c r="D99">
        <v>8</v>
      </c>
      <c r="E99">
        <v>250</v>
      </c>
      <c r="F99">
        <v>3</v>
      </c>
      <c r="G99">
        <v>4</v>
      </c>
      <c r="H99" s="2">
        <v>1.1599999999999999</v>
      </c>
      <c r="I99" s="1"/>
      <c r="J99">
        <v>1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1</v>
      </c>
      <c r="S99">
        <v>0</v>
      </c>
      <c r="T99">
        <v>0</v>
      </c>
      <c r="U99">
        <v>0</v>
      </c>
      <c r="V99">
        <v>1</v>
      </c>
      <c r="W99">
        <v>0</v>
      </c>
      <c r="X99">
        <v>1</v>
      </c>
      <c r="Y99">
        <v>0</v>
      </c>
      <c r="Z99">
        <v>0</v>
      </c>
      <c r="AA99">
        <v>414</v>
      </c>
      <c r="AB99">
        <v>321</v>
      </c>
      <c r="AC99">
        <v>250</v>
      </c>
      <c r="AD99">
        <v>0</v>
      </c>
      <c r="AE99">
        <v>-71</v>
      </c>
      <c r="AF99">
        <v>0</v>
      </c>
      <c r="AG99">
        <v>71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 t="b">
        <v>0</v>
      </c>
      <c r="AV99" t="b">
        <v>0</v>
      </c>
      <c r="AW99" t="b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1</v>
      </c>
      <c r="BM99">
        <v>0</v>
      </c>
      <c r="BN99">
        <v>1</v>
      </c>
      <c r="BO99">
        <v>0</v>
      </c>
      <c r="BP99">
        <v>1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0</v>
      </c>
      <c r="BZ99">
        <v>1</v>
      </c>
    </row>
    <row r="100" spans="1:78" x14ac:dyDescent="0.2">
      <c r="A100">
        <v>5</v>
      </c>
      <c r="B100">
        <v>935</v>
      </c>
      <c r="C100" t="s">
        <v>39</v>
      </c>
      <c r="D100">
        <v>2</v>
      </c>
      <c r="E100">
        <v>420</v>
      </c>
      <c r="F100">
        <v>3</v>
      </c>
      <c r="G100">
        <v>6</v>
      </c>
      <c r="H100" s="2">
        <v>1.56</v>
      </c>
      <c r="I100" s="1"/>
      <c r="J100">
        <v>1</v>
      </c>
      <c r="K100">
        <v>0</v>
      </c>
      <c r="L100">
        <v>1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1</v>
      </c>
      <c r="T100">
        <v>1</v>
      </c>
      <c r="U100">
        <v>0</v>
      </c>
      <c r="V100">
        <v>1</v>
      </c>
      <c r="W100">
        <v>0</v>
      </c>
      <c r="X100">
        <v>1</v>
      </c>
      <c r="Y100">
        <v>0</v>
      </c>
      <c r="Z100">
        <v>0</v>
      </c>
      <c r="AA100">
        <v>152</v>
      </c>
      <c r="AB100">
        <v>423</v>
      </c>
      <c r="AC100">
        <v>250</v>
      </c>
      <c r="AD100">
        <v>170</v>
      </c>
      <c r="AE100">
        <v>-3</v>
      </c>
      <c r="AF100">
        <v>170</v>
      </c>
      <c r="AG100">
        <v>3</v>
      </c>
      <c r="AH100">
        <v>0</v>
      </c>
      <c r="AI100">
        <v>1</v>
      </c>
      <c r="AJ100">
        <v>0</v>
      </c>
      <c r="AK100">
        <v>1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 t="b">
        <v>0</v>
      </c>
      <c r="AV100" t="b">
        <v>1</v>
      </c>
      <c r="AW100" t="b">
        <v>1</v>
      </c>
      <c r="AX100">
        <v>1</v>
      </c>
      <c r="AY100">
        <v>0</v>
      </c>
      <c r="AZ100">
        <v>1</v>
      </c>
      <c r="BA100">
        <v>0</v>
      </c>
      <c r="BB100">
        <v>1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1</v>
      </c>
      <c r="BT100">
        <v>0</v>
      </c>
      <c r="BU100">
        <v>1</v>
      </c>
      <c r="BV100">
        <v>0</v>
      </c>
      <c r="BW100">
        <v>1</v>
      </c>
      <c r="BX100">
        <v>0</v>
      </c>
      <c r="BY100">
        <v>0</v>
      </c>
      <c r="BZ100">
        <v>1</v>
      </c>
    </row>
    <row r="101" spans="1:78" x14ac:dyDescent="0.2">
      <c r="A101">
        <v>5</v>
      </c>
      <c r="B101">
        <v>935</v>
      </c>
      <c r="C101" t="s">
        <v>39</v>
      </c>
      <c r="D101">
        <v>3</v>
      </c>
      <c r="E101">
        <v>250</v>
      </c>
      <c r="F101">
        <v>3</v>
      </c>
      <c r="G101">
        <v>6</v>
      </c>
      <c r="H101" s="2">
        <v>1.56</v>
      </c>
      <c r="I101" s="1"/>
      <c r="J101">
        <v>1</v>
      </c>
      <c r="K101">
        <v>0</v>
      </c>
      <c r="L101">
        <v>0</v>
      </c>
      <c r="M101">
        <v>1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1</v>
      </c>
      <c r="T101">
        <v>1</v>
      </c>
      <c r="U101">
        <v>0</v>
      </c>
      <c r="V101">
        <v>1</v>
      </c>
      <c r="W101">
        <v>0</v>
      </c>
      <c r="X101">
        <v>1</v>
      </c>
      <c r="Y101">
        <v>0</v>
      </c>
      <c r="Z101">
        <v>0</v>
      </c>
      <c r="AA101">
        <v>9</v>
      </c>
      <c r="AB101">
        <v>152</v>
      </c>
      <c r="AC101">
        <v>420</v>
      </c>
      <c r="AD101">
        <v>-170</v>
      </c>
      <c r="AE101">
        <v>98</v>
      </c>
      <c r="AF101">
        <v>170</v>
      </c>
      <c r="AG101">
        <v>98</v>
      </c>
      <c r="AH101">
        <v>0</v>
      </c>
      <c r="AI101">
        <v>1</v>
      </c>
      <c r="AJ101">
        <v>0</v>
      </c>
      <c r="AK101">
        <v>1</v>
      </c>
      <c r="AL101">
        <v>0</v>
      </c>
      <c r="AM101">
        <v>0</v>
      </c>
      <c r="AN101">
        <v>1</v>
      </c>
      <c r="AO101">
        <v>0</v>
      </c>
      <c r="AP101">
        <v>1</v>
      </c>
      <c r="AQ101">
        <v>0</v>
      </c>
      <c r="AR101">
        <v>1</v>
      </c>
      <c r="AS101">
        <v>0</v>
      </c>
      <c r="AT101">
        <v>0</v>
      </c>
      <c r="AU101" t="b">
        <v>1</v>
      </c>
      <c r="AV101" t="b">
        <v>0</v>
      </c>
      <c r="AW101" t="b">
        <v>1</v>
      </c>
      <c r="AX101">
        <v>1</v>
      </c>
      <c r="AY101">
        <v>0</v>
      </c>
      <c r="AZ101">
        <v>1</v>
      </c>
      <c r="BA101">
        <v>0</v>
      </c>
      <c r="BB101">
        <v>1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1</v>
      </c>
      <c r="BT101">
        <v>0</v>
      </c>
      <c r="BU101">
        <v>1</v>
      </c>
      <c r="BV101">
        <v>0</v>
      </c>
      <c r="BW101">
        <v>1</v>
      </c>
      <c r="BX101">
        <v>0</v>
      </c>
      <c r="BY101">
        <v>0</v>
      </c>
      <c r="BZ101">
        <v>1</v>
      </c>
    </row>
    <row r="102" spans="1:78" x14ac:dyDescent="0.2">
      <c r="A102">
        <v>5</v>
      </c>
      <c r="B102">
        <v>935</v>
      </c>
      <c r="C102" t="s">
        <v>39</v>
      </c>
      <c r="D102">
        <v>4</v>
      </c>
      <c r="E102">
        <v>50</v>
      </c>
      <c r="F102">
        <v>3</v>
      </c>
      <c r="G102">
        <v>6</v>
      </c>
      <c r="H102" s="2">
        <v>1.56</v>
      </c>
      <c r="I102" s="1"/>
      <c r="J102">
        <v>1</v>
      </c>
      <c r="K102">
        <v>0</v>
      </c>
      <c r="L102">
        <v>0</v>
      </c>
      <c r="M102">
        <v>0</v>
      </c>
      <c r="N102">
        <v>1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1</v>
      </c>
      <c r="W102">
        <v>0</v>
      </c>
      <c r="X102">
        <v>1</v>
      </c>
      <c r="Y102">
        <v>0</v>
      </c>
      <c r="Z102">
        <v>0</v>
      </c>
      <c r="AA102">
        <v>269</v>
      </c>
      <c r="AB102">
        <v>9</v>
      </c>
      <c r="AC102">
        <v>250</v>
      </c>
      <c r="AD102">
        <v>-200</v>
      </c>
      <c r="AE102">
        <v>41</v>
      </c>
      <c r="AF102">
        <v>200</v>
      </c>
      <c r="AG102">
        <v>41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1</v>
      </c>
      <c r="AO102">
        <v>0</v>
      </c>
      <c r="AP102">
        <v>1</v>
      </c>
      <c r="AQ102">
        <v>0</v>
      </c>
      <c r="AR102">
        <v>1</v>
      </c>
      <c r="AS102">
        <v>0</v>
      </c>
      <c r="AT102">
        <v>0</v>
      </c>
      <c r="AU102" t="b">
        <v>1</v>
      </c>
      <c r="AV102" t="b">
        <v>0</v>
      </c>
      <c r="AW102" t="b">
        <v>1</v>
      </c>
      <c r="AX102">
        <v>1</v>
      </c>
      <c r="AY102">
        <v>0</v>
      </c>
      <c r="AZ102">
        <v>1</v>
      </c>
      <c r="BA102">
        <v>0</v>
      </c>
      <c r="BB102">
        <v>1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1</v>
      </c>
      <c r="BT102">
        <v>0</v>
      </c>
      <c r="BU102">
        <v>1</v>
      </c>
      <c r="BV102">
        <v>0</v>
      </c>
      <c r="BW102">
        <v>1</v>
      </c>
      <c r="BX102">
        <v>0</v>
      </c>
      <c r="BY102">
        <v>0</v>
      </c>
      <c r="BZ102">
        <v>1</v>
      </c>
    </row>
    <row r="103" spans="1:78" x14ac:dyDescent="0.2">
      <c r="A103">
        <v>5</v>
      </c>
      <c r="B103">
        <v>935</v>
      </c>
      <c r="C103" t="s">
        <v>39</v>
      </c>
      <c r="D103">
        <v>5</v>
      </c>
      <c r="E103">
        <v>100</v>
      </c>
      <c r="F103">
        <v>3</v>
      </c>
      <c r="G103">
        <v>6</v>
      </c>
      <c r="H103" s="2">
        <v>1.56</v>
      </c>
      <c r="I103" s="1"/>
      <c r="J103">
        <v>1</v>
      </c>
      <c r="K103">
        <v>0</v>
      </c>
      <c r="L103">
        <v>0</v>
      </c>
      <c r="M103">
        <v>0</v>
      </c>
      <c r="N103">
        <v>0</v>
      </c>
      <c r="O103">
        <v>1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1</v>
      </c>
      <c r="W103">
        <v>0</v>
      </c>
      <c r="X103">
        <v>1</v>
      </c>
      <c r="Y103">
        <v>0</v>
      </c>
      <c r="Z103">
        <v>0</v>
      </c>
      <c r="AA103">
        <v>250</v>
      </c>
      <c r="AB103">
        <v>269</v>
      </c>
      <c r="AC103">
        <v>50</v>
      </c>
      <c r="AD103">
        <v>50</v>
      </c>
      <c r="AE103">
        <v>-169</v>
      </c>
      <c r="AF103">
        <v>50</v>
      </c>
      <c r="AG103">
        <v>169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 t="b">
        <v>0</v>
      </c>
      <c r="AV103" t="b">
        <v>1</v>
      </c>
      <c r="AW103" t="b">
        <v>1</v>
      </c>
      <c r="AX103">
        <v>1</v>
      </c>
      <c r="AY103">
        <v>0</v>
      </c>
      <c r="AZ103">
        <v>1</v>
      </c>
      <c r="BA103">
        <v>0</v>
      </c>
      <c r="BB103">
        <v>1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1</v>
      </c>
      <c r="BT103">
        <v>0</v>
      </c>
      <c r="BU103">
        <v>1</v>
      </c>
      <c r="BV103">
        <v>0</v>
      </c>
      <c r="BW103">
        <v>1</v>
      </c>
      <c r="BX103">
        <v>0</v>
      </c>
      <c r="BY103">
        <v>0</v>
      </c>
      <c r="BZ103">
        <v>1</v>
      </c>
    </row>
    <row r="104" spans="1:78" x14ac:dyDescent="0.2">
      <c r="A104">
        <v>5</v>
      </c>
      <c r="B104">
        <v>935</v>
      </c>
      <c r="C104" t="s">
        <v>39</v>
      </c>
      <c r="D104">
        <v>6</v>
      </c>
      <c r="E104">
        <v>200</v>
      </c>
      <c r="F104">
        <v>3</v>
      </c>
      <c r="G104">
        <v>6</v>
      </c>
      <c r="H104" s="2">
        <v>1.56</v>
      </c>
      <c r="I104" s="1"/>
      <c r="J104">
        <v>1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1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1</v>
      </c>
      <c r="W104">
        <v>0</v>
      </c>
      <c r="X104">
        <v>1</v>
      </c>
      <c r="Y104">
        <v>0</v>
      </c>
      <c r="Z104">
        <v>0</v>
      </c>
      <c r="AA104">
        <v>19</v>
      </c>
      <c r="AB104">
        <v>250</v>
      </c>
      <c r="AC104">
        <v>100</v>
      </c>
      <c r="AD104">
        <v>100</v>
      </c>
      <c r="AE104">
        <v>-50</v>
      </c>
      <c r="AF104">
        <v>100</v>
      </c>
      <c r="AG104">
        <v>50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 t="b">
        <v>0</v>
      </c>
      <c r="AV104" t="b">
        <v>1</v>
      </c>
      <c r="AW104" t="b">
        <v>1</v>
      </c>
      <c r="AX104">
        <v>1</v>
      </c>
      <c r="AY104">
        <v>0</v>
      </c>
      <c r="AZ104">
        <v>1</v>
      </c>
      <c r="BA104">
        <v>0</v>
      </c>
      <c r="BB104">
        <v>1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1</v>
      </c>
      <c r="BT104">
        <v>0</v>
      </c>
      <c r="BU104">
        <v>1</v>
      </c>
      <c r="BV104">
        <v>0</v>
      </c>
      <c r="BW104">
        <v>1</v>
      </c>
      <c r="BX104">
        <v>0</v>
      </c>
      <c r="BY104">
        <v>0</v>
      </c>
      <c r="BZ104">
        <v>1</v>
      </c>
    </row>
    <row r="105" spans="1:78" x14ac:dyDescent="0.2">
      <c r="A105">
        <v>5</v>
      </c>
      <c r="B105">
        <v>935</v>
      </c>
      <c r="C105" t="s">
        <v>39</v>
      </c>
      <c r="D105">
        <v>7</v>
      </c>
      <c r="E105">
        <v>200</v>
      </c>
      <c r="F105">
        <v>3</v>
      </c>
      <c r="G105">
        <v>6</v>
      </c>
      <c r="H105" s="2">
        <v>1.56</v>
      </c>
      <c r="I105" s="1"/>
      <c r="J105">
        <v>1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1</v>
      </c>
      <c r="R105">
        <v>0</v>
      </c>
      <c r="S105">
        <v>0</v>
      </c>
      <c r="T105">
        <v>0</v>
      </c>
      <c r="U105">
        <v>0</v>
      </c>
      <c r="V105">
        <v>1</v>
      </c>
      <c r="W105">
        <v>0</v>
      </c>
      <c r="X105">
        <v>1</v>
      </c>
      <c r="Y105">
        <v>0</v>
      </c>
      <c r="Z105">
        <v>0</v>
      </c>
      <c r="AA105">
        <v>321</v>
      </c>
      <c r="AB105">
        <v>19</v>
      </c>
      <c r="AC105">
        <v>200</v>
      </c>
      <c r="AD105">
        <v>0</v>
      </c>
      <c r="AE105">
        <v>181</v>
      </c>
      <c r="AF105">
        <v>0</v>
      </c>
      <c r="AG105">
        <v>181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1</v>
      </c>
      <c r="AO105">
        <v>0</v>
      </c>
      <c r="AP105">
        <v>1</v>
      </c>
      <c r="AQ105">
        <v>0</v>
      </c>
      <c r="AR105">
        <v>1</v>
      </c>
      <c r="AS105">
        <v>0</v>
      </c>
      <c r="AT105">
        <v>0</v>
      </c>
      <c r="AU105" t="b">
        <v>0</v>
      </c>
      <c r="AV105" t="b">
        <v>0</v>
      </c>
      <c r="AW105" t="b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1</v>
      </c>
      <c r="BT105">
        <v>0</v>
      </c>
      <c r="BU105">
        <v>1</v>
      </c>
      <c r="BV105">
        <v>0</v>
      </c>
      <c r="BW105">
        <v>1</v>
      </c>
      <c r="BX105">
        <v>0</v>
      </c>
      <c r="BY105">
        <v>0</v>
      </c>
      <c r="BZ105">
        <v>1</v>
      </c>
    </row>
    <row r="106" spans="1:78" x14ac:dyDescent="0.2">
      <c r="A106">
        <v>5</v>
      </c>
      <c r="B106">
        <v>935</v>
      </c>
      <c r="C106" t="s">
        <v>39</v>
      </c>
      <c r="D106">
        <v>8</v>
      </c>
      <c r="E106">
        <v>250</v>
      </c>
      <c r="F106">
        <v>3</v>
      </c>
      <c r="G106">
        <v>6</v>
      </c>
      <c r="H106" s="2">
        <v>1.56</v>
      </c>
      <c r="I106" s="1"/>
      <c r="J106">
        <v>1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1</v>
      </c>
      <c r="S106">
        <v>0</v>
      </c>
      <c r="T106">
        <v>0</v>
      </c>
      <c r="U106">
        <v>0</v>
      </c>
      <c r="V106">
        <v>1</v>
      </c>
      <c r="W106">
        <v>0</v>
      </c>
      <c r="X106">
        <v>1</v>
      </c>
      <c r="Y106">
        <v>0</v>
      </c>
      <c r="Z106">
        <v>0</v>
      </c>
      <c r="AA106">
        <v>414</v>
      </c>
      <c r="AB106">
        <v>321</v>
      </c>
      <c r="AC106">
        <v>200</v>
      </c>
      <c r="AD106">
        <v>50</v>
      </c>
      <c r="AE106">
        <v>-71</v>
      </c>
      <c r="AF106">
        <v>50</v>
      </c>
      <c r="AG106">
        <v>71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 t="b">
        <v>0</v>
      </c>
      <c r="AV106" t="b">
        <v>1</v>
      </c>
      <c r="AW106" t="b">
        <v>1</v>
      </c>
      <c r="AX106">
        <v>1</v>
      </c>
      <c r="AY106">
        <v>0</v>
      </c>
      <c r="AZ106">
        <v>1</v>
      </c>
      <c r="BA106">
        <v>0</v>
      </c>
      <c r="BB106">
        <v>1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1</v>
      </c>
      <c r="BT106">
        <v>0</v>
      </c>
      <c r="BU106">
        <v>1</v>
      </c>
      <c r="BV106">
        <v>0</v>
      </c>
      <c r="BW106">
        <v>1</v>
      </c>
      <c r="BX106">
        <v>0</v>
      </c>
      <c r="BY106">
        <v>0</v>
      </c>
      <c r="BZ106">
        <v>1</v>
      </c>
    </row>
    <row r="107" spans="1:78" x14ac:dyDescent="0.2">
      <c r="A107">
        <v>5</v>
      </c>
      <c r="B107">
        <v>937</v>
      </c>
      <c r="C107" t="s">
        <v>40</v>
      </c>
      <c r="D107">
        <v>2</v>
      </c>
      <c r="E107">
        <v>300</v>
      </c>
      <c r="F107">
        <v>3</v>
      </c>
      <c r="G107">
        <v>6</v>
      </c>
      <c r="H107" s="2">
        <v>4.2699999999999996</v>
      </c>
      <c r="I107" s="1"/>
      <c r="J107">
        <v>1</v>
      </c>
      <c r="K107">
        <v>0</v>
      </c>
      <c r="L107">
        <v>1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1</v>
      </c>
      <c r="T107">
        <v>1</v>
      </c>
      <c r="U107">
        <v>0</v>
      </c>
      <c r="V107">
        <v>1</v>
      </c>
      <c r="W107">
        <v>0</v>
      </c>
      <c r="X107">
        <v>1</v>
      </c>
      <c r="Y107">
        <v>0</v>
      </c>
      <c r="Z107">
        <v>0</v>
      </c>
      <c r="AA107">
        <v>152</v>
      </c>
      <c r="AB107">
        <v>423</v>
      </c>
      <c r="AC107">
        <v>200</v>
      </c>
      <c r="AD107">
        <v>100</v>
      </c>
      <c r="AE107">
        <v>-123</v>
      </c>
      <c r="AF107">
        <v>100</v>
      </c>
      <c r="AG107">
        <v>123</v>
      </c>
      <c r="AH107">
        <v>0</v>
      </c>
      <c r="AI107">
        <v>1</v>
      </c>
      <c r="AJ107">
        <v>0</v>
      </c>
      <c r="AK107">
        <v>1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 t="b">
        <v>0</v>
      </c>
      <c r="AV107" t="b">
        <v>1</v>
      </c>
      <c r="AW107" t="b">
        <v>1</v>
      </c>
      <c r="AX107">
        <v>1</v>
      </c>
      <c r="AY107">
        <v>0</v>
      </c>
      <c r="AZ107">
        <v>1</v>
      </c>
      <c r="BA107">
        <v>0</v>
      </c>
      <c r="BB107">
        <v>1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1</v>
      </c>
      <c r="BT107">
        <v>0</v>
      </c>
      <c r="BU107">
        <v>1</v>
      </c>
      <c r="BV107">
        <v>0</v>
      </c>
      <c r="BW107">
        <v>1</v>
      </c>
      <c r="BX107">
        <v>0</v>
      </c>
      <c r="BY107">
        <v>0</v>
      </c>
      <c r="BZ107">
        <v>1</v>
      </c>
    </row>
    <row r="108" spans="1:78" x14ac:dyDescent="0.2">
      <c r="A108">
        <v>5</v>
      </c>
      <c r="B108">
        <v>937</v>
      </c>
      <c r="C108" t="s">
        <v>40</v>
      </c>
      <c r="D108">
        <v>3</v>
      </c>
      <c r="E108">
        <v>250</v>
      </c>
      <c r="F108">
        <v>3</v>
      </c>
      <c r="G108">
        <v>6</v>
      </c>
      <c r="H108" s="2">
        <v>4.2699999999999996</v>
      </c>
      <c r="I108" s="1"/>
      <c r="J108">
        <v>1</v>
      </c>
      <c r="K108">
        <v>0</v>
      </c>
      <c r="L108">
        <v>0</v>
      </c>
      <c r="M108">
        <v>1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1</v>
      </c>
      <c r="T108">
        <v>1</v>
      </c>
      <c r="U108">
        <v>0</v>
      </c>
      <c r="V108">
        <v>1</v>
      </c>
      <c r="W108">
        <v>0</v>
      </c>
      <c r="X108">
        <v>1</v>
      </c>
      <c r="Y108">
        <v>0</v>
      </c>
      <c r="Z108">
        <v>0</v>
      </c>
      <c r="AA108">
        <v>9</v>
      </c>
      <c r="AB108">
        <v>152</v>
      </c>
      <c r="AC108">
        <v>300</v>
      </c>
      <c r="AD108">
        <v>-50</v>
      </c>
      <c r="AE108">
        <v>98</v>
      </c>
      <c r="AF108">
        <v>50</v>
      </c>
      <c r="AG108">
        <v>98</v>
      </c>
      <c r="AH108">
        <v>0</v>
      </c>
      <c r="AI108">
        <v>1</v>
      </c>
      <c r="AJ108">
        <v>0</v>
      </c>
      <c r="AK108">
        <v>1</v>
      </c>
      <c r="AL108">
        <v>0</v>
      </c>
      <c r="AM108">
        <v>0</v>
      </c>
      <c r="AN108">
        <v>1</v>
      </c>
      <c r="AO108">
        <v>0</v>
      </c>
      <c r="AP108">
        <v>1</v>
      </c>
      <c r="AQ108">
        <v>0</v>
      </c>
      <c r="AR108">
        <v>1</v>
      </c>
      <c r="AS108">
        <v>0</v>
      </c>
      <c r="AT108">
        <v>0</v>
      </c>
      <c r="AU108" t="b">
        <v>1</v>
      </c>
      <c r="AV108" t="b">
        <v>0</v>
      </c>
      <c r="AW108" t="b">
        <v>1</v>
      </c>
      <c r="AX108">
        <v>1</v>
      </c>
      <c r="AY108">
        <v>0</v>
      </c>
      <c r="AZ108">
        <v>1</v>
      </c>
      <c r="BA108">
        <v>0</v>
      </c>
      <c r="BB108">
        <v>1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1</v>
      </c>
      <c r="BT108">
        <v>0</v>
      </c>
      <c r="BU108">
        <v>1</v>
      </c>
      <c r="BV108">
        <v>0</v>
      </c>
      <c r="BW108">
        <v>1</v>
      </c>
      <c r="BX108">
        <v>0</v>
      </c>
      <c r="BY108">
        <v>0</v>
      </c>
      <c r="BZ108">
        <v>1</v>
      </c>
    </row>
    <row r="109" spans="1:78" x14ac:dyDescent="0.2">
      <c r="A109">
        <v>5</v>
      </c>
      <c r="B109">
        <v>937</v>
      </c>
      <c r="C109" t="s">
        <v>40</v>
      </c>
      <c r="D109">
        <v>4</v>
      </c>
      <c r="E109">
        <v>300</v>
      </c>
      <c r="F109">
        <v>3</v>
      </c>
      <c r="G109">
        <v>6</v>
      </c>
      <c r="H109" s="2">
        <v>4.2699999999999996</v>
      </c>
      <c r="I109" s="1"/>
      <c r="J109">
        <v>1</v>
      </c>
      <c r="K109">
        <v>0</v>
      </c>
      <c r="L109">
        <v>0</v>
      </c>
      <c r="M109">
        <v>0</v>
      </c>
      <c r="N109">
        <v>1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1</v>
      </c>
      <c r="W109">
        <v>0</v>
      </c>
      <c r="X109">
        <v>1</v>
      </c>
      <c r="Y109">
        <v>0</v>
      </c>
      <c r="Z109">
        <v>0</v>
      </c>
      <c r="AA109">
        <v>269</v>
      </c>
      <c r="AB109">
        <v>9</v>
      </c>
      <c r="AC109">
        <v>250</v>
      </c>
      <c r="AD109">
        <v>50</v>
      </c>
      <c r="AE109">
        <v>291</v>
      </c>
      <c r="AF109">
        <v>50</v>
      </c>
      <c r="AG109">
        <v>291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1</v>
      </c>
      <c r="AO109">
        <v>0</v>
      </c>
      <c r="AP109">
        <v>1</v>
      </c>
      <c r="AQ109">
        <v>0</v>
      </c>
      <c r="AR109">
        <v>1</v>
      </c>
      <c r="AS109">
        <v>0</v>
      </c>
      <c r="AT109">
        <v>0</v>
      </c>
      <c r="AU109" t="b">
        <v>0</v>
      </c>
      <c r="AV109" t="b">
        <v>0</v>
      </c>
      <c r="AW109" t="b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1</v>
      </c>
      <c r="BT109">
        <v>0</v>
      </c>
      <c r="BU109">
        <v>1</v>
      </c>
      <c r="BV109">
        <v>0</v>
      </c>
      <c r="BW109">
        <v>1</v>
      </c>
      <c r="BX109">
        <v>0</v>
      </c>
      <c r="BY109">
        <v>0</v>
      </c>
      <c r="BZ109">
        <v>1</v>
      </c>
    </row>
    <row r="110" spans="1:78" x14ac:dyDescent="0.2">
      <c r="A110">
        <v>5</v>
      </c>
      <c r="B110">
        <v>937</v>
      </c>
      <c r="C110" t="s">
        <v>40</v>
      </c>
      <c r="D110">
        <v>5</v>
      </c>
      <c r="E110">
        <v>300</v>
      </c>
      <c r="F110">
        <v>3</v>
      </c>
      <c r="G110">
        <v>6</v>
      </c>
      <c r="H110" s="2">
        <v>4.2699999999999996</v>
      </c>
      <c r="I110" s="1"/>
      <c r="J110">
        <v>1</v>
      </c>
      <c r="K110">
        <v>0</v>
      </c>
      <c r="L110">
        <v>0</v>
      </c>
      <c r="M110">
        <v>0</v>
      </c>
      <c r="N110">
        <v>0</v>
      </c>
      <c r="O110">
        <v>1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1</v>
      </c>
      <c r="W110">
        <v>0</v>
      </c>
      <c r="X110">
        <v>1</v>
      </c>
      <c r="Y110">
        <v>0</v>
      </c>
      <c r="Z110">
        <v>0</v>
      </c>
      <c r="AA110">
        <v>250</v>
      </c>
      <c r="AB110">
        <v>269</v>
      </c>
      <c r="AC110">
        <v>300</v>
      </c>
      <c r="AD110">
        <v>0</v>
      </c>
      <c r="AE110">
        <v>31</v>
      </c>
      <c r="AF110">
        <v>0</v>
      </c>
      <c r="AG110">
        <v>31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1</v>
      </c>
      <c r="AO110">
        <v>0</v>
      </c>
      <c r="AP110">
        <v>1</v>
      </c>
      <c r="AQ110">
        <v>0</v>
      </c>
      <c r="AR110">
        <v>1</v>
      </c>
      <c r="AS110">
        <v>0</v>
      </c>
      <c r="AT110">
        <v>0</v>
      </c>
      <c r="AU110" t="b">
        <v>0</v>
      </c>
      <c r="AV110" t="b">
        <v>0</v>
      </c>
      <c r="AW110" t="b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1</v>
      </c>
      <c r="BT110">
        <v>0</v>
      </c>
      <c r="BU110">
        <v>1</v>
      </c>
      <c r="BV110">
        <v>0</v>
      </c>
      <c r="BW110">
        <v>1</v>
      </c>
      <c r="BX110">
        <v>0</v>
      </c>
      <c r="BY110">
        <v>0</v>
      </c>
      <c r="BZ110">
        <v>1</v>
      </c>
    </row>
    <row r="111" spans="1:78" x14ac:dyDescent="0.2">
      <c r="A111">
        <v>5</v>
      </c>
      <c r="B111">
        <v>937</v>
      </c>
      <c r="C111" t="s">
        <v>40</v>
      </c>
      <c r="D111">
        <v>6</v>
      </c>
      <c r="E111">
        <v>250</v>
      </c>
      <c r="F111">
        <v>3</v>
      </c>
      <c r="G111">
        <v>6</v>
      </c>
      <c r="H111" s="2">
        <v>4.2699999999999996</v>
      </c>
      <c r="I111" s="1"/>
      <c r="J111">
        <v>1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1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1</v>
      </c>
      <c r="W111">
        <v>0</v>
      </c>
      <c r="X111">
        <v>1</v>
      </c>
      <c r="Y111">
        <v>0</v>
      </c>
      <c r="Z111">
        <v>0</v>
      </c>
      <c r="AA111">
        <v>19</v>
      </c>
      <c r="AB111">
        <v>250</v>
      </c>
      <c r="AC111">
        <v>300</v>
      </c>
      <c r="AD111">
        <v>-50</v>
      </c>
      <c r="AE111">
        <v>0</v>
      </c>
      <c r="AF111">
        <v>50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1</v>
      </c>
      <c r="AO111">
        <v>0</v>
      </c>
      <c r="AP111">
        <v>1</v>
      </c>
      <c r="AQ111">
        <v>0</v>
      </c>
      <c r="AR111">
        <v>1</v>
      </c>
      <c r="AS111">
        <v>0</v>
      </c>
      <c r="AT111">
        <v>0</v>
      </c>
      <c r="AU111" t="b">
        <v>1</v>
      </c>
      <c r="AV111" t="b">
        <v>0</v>
      </c>
      <c r="AW111" t="b">
        <v>1</v>
      </c>
      <c r="AX111">
        <v>1</v>
      </c>
      <c r="AY111">
        <v>0</v>
      </c>
      <c r="AZ111">
        <v>1</v>
      </c>
      <c r="BA111">
        <v>0</v>
      </c>
      <c r="BB111">
        <v>1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1</v>
      </c>
      <c r="BT111">
        <v>0</v>
      </c>
      <c r="BU111">
        <v>1</v>
      </c>
      <c r="BV111">
        <v>0</v>
      </c>
      <c r="BW111">
        <v>1</v>
      </c>
      <c r="BX111">
        <v>0</v>
      </c>
      <c r="BY111">
        <v>0</v>
      </c>
      <c r="BZ111">
        <v>1</v>
      </c>
    </row>
    <row r="112" spans="1:78" x14ac:dyDescent="0.2">
      <c r="A112">
        <v>5</v>
      </c>
      <c r="B112">
        <v>937</v>
      </c>
      <c r="C112" t="s">
        <v>40</v>
      </c>
      <c r="D112">
        <v>7</v>
      </c>
      <c r="E112">
        <v>300</v>
      </c>
      <c r="F112">
        <v>3</v>
      </c>
      <c r="G112">
        <v>6</v>
      </c>
      <c r="H112" s="2">
        <v>4.2699999999999996</v>
      </c>
      <c r="I112" s="1"/>
      <c r="J112">
        <v>1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1</v>
      </c>
      <c r="R112">
        <v>0</v>
      </c>
      <c r="S112">
        <v>0</v>
      </c>
      <c r="T112">
        <v>0</v>
      </c>
      <c r="U112">
        <v>0</v>
      </c>
      <c r="V112">
        <v>1</v>
      </c>
      <c r="W112">
        <v>0</v>
      </c>
      <c r="X112">
        <v>1</v>
      </c>
      <c r="Y112">
        <v>0</v>
      </c>
      <c r="Z112">
        <v>0</v>
      </c>
      <c r="AA112">
        <v>321</v>
      </c>
      <c r="AB112">
        <v>19</v>
      </c>
      <c r="AC112">
        <v>250</v>
      </c>
      <c r="AD112">
        <v>50</v>
      </c>
      <c r="AE112">
        <v>281</v>
      </c>
      <c r="AF112">
        <v>50</v>
      </c>
      <c r="AG112">
        <v>281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1</v>
      </c>
      <c r="AO112">
        <v>0</v>
      </c>
      <c r="AP112">
        <v>1</v>
      </c>
      <c r="AQ112">
        <v>0</v>
      </c>
      <c r="AR112">
        <v>1</v>
      </c>
      <c r="AS112">
        <v>0</v>
      </c>
      <c r="AT112">
        <v>0</v>
      </c>
      <c r="AU112" t="b">
        <v>0</v>
      </c>
      <c r="AV112" t="b">
        <v>0</v>
      </c>
      <c r="AW112" t="b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1</v>
      </c>
      <c r="BT112">
        <v>0</v>
      </c>
      <c r="BU112">
        <v>1</v>
      </c>
      <c r="BV112">
        <v>0</v>
      </c>
      <c r="BW112">
        <v>1</v>
      </c>
      <c r="BX112">
        <v>0</v>
      </c>
      <c r="BY112">
        <v>0</v>
      </c>
      <c r="BZ112">
        <v>1</v>
      </c>
    </row>
    <row r="113" spans="1:78" x14ac:dyDescent="0.2">
      <c r="A113">
        <v>5</v>
      </c>
      <c r="B113">
        <v>937</v>
      </c>
      <c r="C113" t="s">
        <v>40</v>
      </c>
      <c r="D113">
        <v>8</v>
      </c>
      <c r="E113">
        <v>400</v>
      </c>
      <c r="F113">
        <v>3</v>
      </c>
      <c r="G113">
        <v>6</v>
      </c>
      <c r="H113" s="2">
        <v>4.2699999999999996</v>
      </c>
      <c r="I113" s="1"/>
      <c r="J113">
        <v>1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1</v>
      </c>
      <c r="S113">
        <v>0</v>
      </c>
      <c r="T113">
        <v>0</v>
      </c>
      <c r="U113">
        <v>0</v>
      </c>
      <c r="V113">
        <v>1</v>
      </c>
      <c r="W113">
        <v>0</v>
      </c>
      <c r="X113">
        <v>1</v>
      </c>
      <c r="Y113">
        <v>0</v>
      </c>
      <c r="Z113">
        <v>0</v>
      </c>
      <c r="AA113">
        <v>414</v>
      </c>
      <c r="AB113">
        <v>321</v>
      </c>
      <c r="AC113">
        <v>300</v>
      </c>
      <c r="AD113">
        <v>100</v>
      </c>
      <c r="AE113">
        <v>79</v>
      </c>
      <c r="AF113">
        <v>100</v>
      </c>
      <c r="AG113">
        <v>79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 t="b">
        <v>0</v>
      </c>
      <c r="AV113" t="b">
        <v>1</v>
      </c>
      <c r="AW113" t="b">
        <v>1</v>
      </c>
      <c r="AX113">
        <v>1</v>
      </c>
      <c r="AY113">
        <v>0</v>
      </c>
      <c r="AZ113">
        <v>1</v>
      </c>
      <c r="BA113">
        <v>0</v>
      </c>
      <c r="BB113">
        <v>1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1</v>
      </c>
      <c r="BT113">
        <v>0</v>
      </c>
      <c r="BU113">
        <v>1</v>
      </c>
      <c r="BV113">
        <v>0</v>
      </c>
      <c r="BW113">
        <v>1</v>
      </c>
      <c r="BX113">
        <v>0</v>
      </c>
      <c r="BY113">
        <v>0</v>
      </c>
      <c r="BZ113">
        <v>1</v>
      </c>
    </row>
    <row r="114" spans="1:78" x14ac:dyDescent="0.2">
      <c r="A114">
        <v>5</v>
      </c>
      <c r="B114">
        <v>938</v>
      </c>
      <c r="C114" t="s">
        <v>41</v>
      </c>
      <c r="D114">
        <v>2</v>
      </c>
      <c r="E114">
        <v>300</v>
      </c>
      <c r="F114">
        <v>3</v>
      </c>
      <c r="G114">
        <v>7</v>
      </c>
      <c r="H114" s="2">
        <v>3.37</v>
      </c>
      <c r="I114" s="1"/>
      <c r="J114">
        <v>1</v>
      </c>
      <c r="K114">
        <v>0</v>
      </c>
      <c r="L114">
        <v>1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1</v>
      </c>
      <c r="T114">
        <v>1</v>
      </c>
      <c r="U114">
        <v>0</v>
      </c>
      <c r="V114">
        <v>1</v>
      </c>
      <c r="W114">
        <v>0</v>
      </c>
      <c r="X114">
        <v>1</v>
      </c>
      <c r="Y114">
        <v>0</v>
      </c>
      <c r="Z114">
        <v>0</v>
      </c>
      <c r="AA114">
        <v>152</v>
      </c>
      <c r="AB114">
        <v>423</v>
      </c>
      <c r="AC114">
        <v>35</v>
      </c>
      <c r="AD114">
        <v>265</v>
      </c>
      <c r="AE114">
        <v>-123</v>
      </c>
      <c r="AF114">
        <v>265</v>
      </c>
      <c r="AG114">
        <v>123</v>
      </c>
      <c r="AH114">
        <v>0</v>
      </c>
      <c r="AI114">
        <v>1</v>
      </c>
      <c r="AJ114">
        <v>0</v>
      </c>
      <c r="AK114">
        <v>1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 t="b">
        <v>0</v>
      </c>
      <c r="AV114" t="b">
        <v>1</v>
      </c>
      <c r="AW114" t="b">
        <v>1</v>
      </c>
      <c r="AX114">
        <v>1</v>
      </c>
      <c r="AY114">
        <v>0</v>
      </c>
      <c r="AZ114">
        <v>1</v>
      </c>
      <c r="BA114">
        <v>0</v>
      </c>
      <c r="BB114">
        <v>1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1</v>
      </c>
      <c r="BT114">
        <v>0</v>
      </c>
      <c r="BU114">
        <v>1</v>
      </c>
      <c r="BV114">
        <v>0</v>
      </c>
      <c r="BW114">
        <v>1</v>
      </c>
      <c r="BX114">
        <v>0</v>
      </c>
      <c r="BY114">
        <v>0</v>
      </c>
      <c r="BZ114">
        <v>1</v>
      </c>
    </row>
    <row r="115" spans="1:78" x14ac:dyDescent="0.2">
      <c r="A115">
        <v>5</v>
      </c>
      <c r="B115">
        <v>938</v>
      </c>
      <c r="C115" t="s">
        <v>41</v>
      </c>
      <c r="D115">
        <v>3</v>
      </c>
      <c r="E115">
        <v>200</v>
      </c>
      <c r="F115">
        <v>3</v>
      </c>
      <c r="G115">
        <v>7</v>
      </c>
      <c r="H115" s="2">
        <v>3.37</v>
      </c>
      <c r="I115" s="1"/>
      <c r="J115">
        <v>1</v>
      </c>
      <c r="K115">
        <v>0</v>
      </c>
      <c r="L115">
        <v>0</v>
      </c>
      <c r="M115">
        <v>1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1</v>
      </c>
      <c r="T115">
        <v>1</v>
      </c>
      <c r="U115">
        <v>0</v>
      </c>
      <c r="V115">
        <v>1</v>
      </c>
      <c r="W115">
        <v>0</v>
      </c>
      <c r="X115">
        <v>1</v>
      </c>
      <c r="Y115">
        <v>0</v>
      </c>
      <c r="Z115">
        <v>0</v>
      </c>
      <c r="AA115">
        <v>9</v>
      </c>
      <c r="AB115">
        <v>152</v>
      </c>
      <c r="AC115">
        <v>300</v>
      </c>
      <c r="AD115">
        <v>-100</v>
      </c>
      <c r="AE115">
        <v>48</v>
      </c>
      <c r="AF115">
        <v>100</v>
      </c>
      <c r="AG115">
        <v>48</v>
      </c>
      <c r="AH115">
        <v>0</v>
      </c>
      <c r="AI115">
        <v>1</v>
      </c>
      <c r="AJ115">
        <v>0</v>
      </c>
      <c r="AK115">
        <v>1</v>
      </c>
      <c r="AL115">
        <v>0</v>
      </c>
      <c r="AM115">
        <v>0</v>
      </c>
      <c r="AN115">
        <v>1</v>
      </c>
      <c r="AO115">
        <v>0</v>
      </c>
      <c r="AP115">
        <v>1</v>
      </c>
      <c r="AQ115">
        <v>0</v>
      </c>
      <c r="AR115">
        <v>1</v>
      </c>
      <c r="AS115">
        <v>0</v>
      </c>
      <c r="AT115">
        <v>0</v>
      </c>
      <c r="AU115" t="b">
        <v>1</v>
      </c>
      <c r="AV115" t="b">
        <v>0</v>
      </c>
      <c r="AW115" t="b">
        <v>1</v>
      </c>
      <c r="AX115">
        <v>1</v>
      </c>
      <c r="AY115">
        <v>0</v>
      </c>
      <c r="AZ115">
        <v>1</v>
      </c>
      <c r="BA115">
        <v>0</v>
      </c>
      <c r="BB115">
        <v>1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1</v>
      </c>
      <c r="BT115">
        <v>0</v>
      </c>
      <c r="BU115">
        <v>1</v>
      </c>
      <c r="BV115">
        <v>0</v>
      </c>
      <c r="BW115">
        <v>1</v>
      </c>
      <c r="BX115">
        <v>0</v>
      </c>
      <c r="BY115">
        <v>0</v>
      </c>
      <c r="BZ115">
        <v>1</v>
      </c>
    </row>
    <row r="116" spans="1:78" x14ac:dyDescent="0.2">
      <c r="A116">
        <v>5</v>
      </c>
      <c r="B116">
        <v>938</v>
      </c>
      <c r="C116" t="s">
        <v>41</v>
      </c>
      <c r="D116">
        <v>4</v>
      </c>
      <c r="E116">
        <v>20</v>
      </c>
      <c r="F116">
        <v>3</v>
      </c>
      <c r="G116">
        <v>7</v>
      </c>
      <c r="H116" s="2">
        <v>3.37</v>
      </c>
      <c r="I116" s="1"/>
      <c r="J116">
        <v>1</v>
      </c>
      <c r="K116">
        <v>0</v>
      </c>
      <c r="L116">
        <v>0</v>
      </c>
      <c r="M116">
        <v>0</v>
      </c>
      <c r="N116">
        <v>1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1</v>
      </c>
      <c r="W116">
        <v>0</v>
      </c>
      <c r="X116">
        <v>1</v>
      </c>
      <c r="Y116">
        <v>0</v>
      </c>
      <c r="Z116">
        <v>0</v>
      </c>
      <c r="AA116">
        <v>269</v>
      </c>
      <c r="AB116">
        <v>9</v>
      </c>
      <c r="AC116">
        <v>200</v>
      </c>
      <c r="AD116">
        <v>-180</v>
      </c>
      <c r="AE116">
        <v>11</v>
      </c>
      <c r="AF116">
        <v>180</v>
      </c>
      <c r="AG116">
        <v>11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1</v>
      </c>
      <c r="AO116">
        <v>0</v>
      </c>
      <c r="AP116">
        <v>1</v>
      </c>
      <c r="AQ116">
        <v>0</v>
      </c>
      <c r="AR116">
        <v>1</v>
      </c>
      <c r="AS116">
        <v>0</v>
      </c>
      <c r="AT116">
        <v>0</v>
      </c>
      <c r="AU116" t="b">
        <v>1</v>
      </c>
      <c r="AV116" t="b">
        <v>0</v>
      </c>
      <c r="AW116" t="b">
        <v>1</v>
      </c>
      <c r="AX116">
        <v>1</v>
      </c>
      <c r="AY116">
        <v>0</v>
      </c>
      <c r="AZ116">
        <v>1</v>
      </c>
      <c r="BA116">
        <v>0</v>
      </c>
      <c r="BB116">
        <v>1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1</v>
      </c>
      <c r="BT116">
        <v>0</v>
      </c>
      <c r="BU116">
        <v>1</v>
      </c>
      <c r="BV116">
        <v>0</v>
      </c>
      <c r="BW116">
        <v>1</v>
      </c>
      <c r="BX116">
        <v>0</v>
      </c>
      <c r="BY116">
        <v>0</v>
      </c>
      <c r="BZ116">
        <v>1</v>
      </c>
    </row>
    <row r="117" spans="1:78" x14ac:dyDescent="0.2">
      <c r="A117">
        <v>5</v>
      </c>
      <c r="B117">
        <v>938</v>
      </c>
      <c r="C117" t="s">
        <v>41</v>
      </c>
      <c r="D117">
        <v>5</v>
      </c>
      <c r="E117">
        <v>100</v>
      </c>
      <c r="F117">
        <v>3</v>
      </c>
      <c r="G117">
        <v>7</v>
      </c>
      <c r="H117" s="2">
        <v>3.37</v>
      </c>
      <c r="I117" s="1"/>
      <c r="J117">
        <v>1</v>
      </c>
      <c r="K117">
        <v>0</v>
      </c>
      <c r="L117">
        <v>0</v>
      </c>
      <c r="M117">
        <v>0</v>
      </c>
      <c r="N117">
        <v>0</v>
      </c>
      <c r="O117">
        <v>1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1</v>
      </c>
      <c r="W117">
        <v>0</v>
      </c>
      <c r="X117">
        <v>1</v>
      </c>
      <c r="Y117">
        <v>0</v>
      </c>
      <c r="Z117">
        <v>0</v>
      </c>
      <c r="AA117">
        <v>250</v>
      </c>
      <c r="AB117">
        <v>269</v>
      </c>
      <c r="AC117">
        <v>20</v>
      </c>
      <c r="AD117">
        <v>80</v>
      </c>
      <c r="AE117">
        <v>-169</v>
      </c>
      <c r="AF117">
        <v>80</v>
      </c>
      <c r="AG117">
        <v>169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 t="b">
        <v>0</v>
      </c>
      <c r="AV117" t="b">
        <v>1</v>
      </c>
      <c r="AW117" t="b">
        <v>1</v>
      </c>
      <c r="AX117">
        <v>1</v>
      </c>
      <c r="AY117">
        <v>0</v>
      </c>
      <c r="AZ117">
        <v>1</v>
      </c>
      <c r="BA117">
        <v>0</v>
      </c>
      <c r="BB117">
        <v>1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1</v>
      </c>
      <c r="BT117">
        <v>0</v>
      </c>
      <c r="BU117">
        <v>1</v>
      </c>
      <c r="BV117">
        <v>0</v>
      </c>
      <c r="BW117">
        <v>1</v>
      </c>
      <c r="BX117">
        <v>0</v>
      </c>
      <c r="BY117">
        <v>0</v>
      </c>
      <c r="BZ117">
        <v>1</v>
      </c>
    </row>
    <row r="118" spans="1:78" x14ac:dyDescent="0.2">
      <c r="A118">
        <v>5</v>
      </c>
      <c r="B118">
        <v>938</v>
      </c>
      <c r="C118" t="s">
        <v>41</v>
      </c>
      <c r="D118">
        <v>6</v>
      </c>
      <c r="E118">
        <v>20</v>
      </c>
      <c r="F118">
        <v>3</v>
      </c>
      <c r="G118">
        <v>7</v>
      </c>
      <c r="H118" s="2">
        <v>3.37</v>
      </c>
      <c r="I118" s="1"/>
      <c r="J118">
        <v>1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1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1</v>
      </c>
      <c r="W118">
        <v>0</v>
      </c>
      <c r="X118">
        <v>1</v>
      </c>
      <c r="Y118">
        <v>0</v>
      </c>
      <c r="Z118">
        <v>0</v>
      </c>
      <c r="AA118">
        <v>19</v>
      </c>
      <c r="AB118">
        <v>250</v>
      </c>
      <c r="AC118">
        <v>100</v>
      </c>
      <c r="AD118">
        <v>-80</v>
      </c>
      <c r="AE118">
        <v>-230</v>
      </c>
      <c r="AF118">
        <v>80</v>
      </c>
      <c r="AG118">
        <v>230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 t="b">
        <v>0</v>
      </c>
      <c r="AV118" t="b">
        <v>0</v>
      </c>
      <c r="AW118" t="b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1</v>
      </c>
      <c r="BT118">
        <v>0</v>
      </c>
      <c r="BU118">
        <v>1</v>
      </c>
      <c r="BV118">
        <v>0</v>
      </c>
      <c r="BW118">
        <v>1</v>
      </c>
      <c r="BX118">
        <v>0</v>
      </c>
      <c r="BY118">
        <v>0</v>
      </c>
      <c r="BZ118">
        <v>1</v>
      </c>
    </row>
    <row r="119" spans="1:78" x14ac:dyDescent="0.2">
      <c r="A119">
        <v>5</v>
      </c>
      <c r="B119">
        <v>938</v>
      </c>
      <c r="C119" t="s">
        <v>41</v>
      </c>
      <c r="D119">
        <v>7</v>
      </c>
      <c r="E119">
        <v>15</v>
      </c>
      <c r="F119">
        <v>3</v>
      </c>
      <c r="G119">
        <v>7</v>
      </c>
      <c r="H119" s="2">
        <v>3.37</v>
      </c>
      <c r="I119" s="1"/>
      <c r="J119">
        <v>1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1</v>
      </c>
      <c r="R119">
        <v>0</v>
      </c>
      <c r="S119">
        <v>0</v>
      </c>
      <c r="T119">
        <v>0</v>
      </c>
      <c r="U119">
        <v>0</v>
      </c>
      <c r="V119">
        <v>1</v>
      </c>
      <c r="W119">
        <v>0</v>
      </c>
      <c r="X119">
        <v>1</v>
      </c>
      <c r="Y119">
        <v>0</v>
      </c>
      <c r="Z119">
        <v>0</v>
      </c>
      <c r="AA119">
        <v>321</v>
      </c>
      <c r="AB119">
        <v>19</v>
      </c>
      <c r="AC119">
        <v>20</v>
      </c>
      <c r="AD119">
        <v>-5</v>
      </c>
      <c r="AE119">
        <v>-4</v>
      </c>
      <c r="AF119">
        <v>5</v>
      </c>
      <c r="AG119">
        <v>4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1</v>
      </c>
      <c r="AO119">
        <v>0</v>
      </c>
      <c r="AP119">
        <v>1</v>
      </c>
      <c r="AQ119">
        <v>0</v>
      </c>
      <c r="AR119">
        <v>1</v>
      </c>
      <c r="AS119">
        <v>0</v>
      </c>
      <c r="AT119">
        <v>0</v>
      </c>
      <c r="AU119" t="b">
        <v>1</v>
      </c>
      <c r="AV119" t="b">
        <v>0</v>
      </c>
      <c r="AW119" t="b">
        <v>1</v>
      </c>
      <c r="AX119">
        <v>1</v>
      </c>
      <c r="AY119">
        <v>0</v>
      </c>
      <c r="AZ119">
        <v>1</v>
      </c>
      <c r="BA119">
        <v>0</v>
      </c>
      <c r="BB119">
        <v>1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1</v>
      </c>
      <c r="BT119">
        <v>0</v>
      </c>
      <c r="BU119">
        <v>1</v>
      </c>
      <c r="BV119">
        <v>0</v>
      </c>
      <c r="BW119">
        <v>1</v>
      </c>
      <c r="BX119">
        <v>0</v>
      </c>
      <c r="BY119">
        <v>0</v>
      </c>
      <c r="BZ119">
        <v>1</v>
      </c>
    </row>
    <row r="120" spans="1:78" x14ac:dyDescent="0.2">
      <c r="A120">
        <v>5</v>
      </c>
      <c r="B120">
        <v>938</v>
      </c>
      <c r="C120" t="s">
        <v>41</v>
      </c>
      <c r="D120">
        <v>8</v>
      </c>
      <c r="E120">
        <v>100</v>
      </c>
      <c r="F120">
        <v>3</v>
      </c>
      <c r="G120">
        <v>7</v>
      </c>
      <c r="H120" s="2">
        <v>3.37</v>
      </c>
      <c r="I120" s="1"/>
      <c r="J120">
        <v>1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1</v>
      </c>
      <c r="S120">
        <v>0</v>
      </c>
      <c r="T120">
        <v>0</v>
      </c>
      <c r="U120">
        <v>0</v>
      </c>
      <c r="V120">
        <v>1</v>
      </c>
      <c r="W120">
        <v>0</v>
      </c>
      <c r="X120">
        <v>1</v>
      </c>
      <c r="Y120">
        <v>0</v>
      </c>
      <c r="Z120">
        <v>0</v>
      </c>
      <c r="AA120">
        <v>414</v>
      </c>
      <c r="AB120">
        <v>321</v>
      </c>
      <c r="AC120">
        <v>15</v>
      </c>
      <c r="AD120">
        <v>85</v>
      </c>
      <c r="AE120">
        <v>-221</v>
      </c>
      <c r="AF120">
        <v>85</v>
      </c>
      <c r="AG120">
        <v>221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 t="b">
        <v>0</v>
      </c>
      <c r="AV120" t="b">
        <v>1</v>
      </c>
      <c r="AW120" t="b">
        <v>1</v>
      </c>
      <c r="AX120">
        <v>1</v>
      </c>
      <c r="AY120">
        <v>0</v>
      </c>
      <c r="AZ120">
        <v>1</v>
      </c>
      <c r="BA120">
        <v>0</v>
      </c>
      <c r="BB120">
        <v>1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1</v>
      </c>
      <c r="BT120">
        <v>0</v>
      </c>
      <c r="BU120">
        <v>1</v>
      </c>
      <c r="BV120">
        <v>0</v>
      </c>
      <c r="BW120">
        <v>1</v>
      </c>
      <c r="BX120">
        <v>0</v>
      </c>
      <c r="BY120">
        <v>0</v>
      </c>
      <c r="BZ120">
        <v>1</v>
      </c>
    </row>
    <row r="121" spans="1:78" x14ac:dyDescent="0.2">
      <c r="A121">
        <v>5</v>
      </c>
      <c r="B121">
        <v>939</v>
      </c>
      <c r="C121" t="s">
        <v>42</v>
      </c>
      <c r="D121">
        <v>2</v>
      </c>
      <c r="E121">
        <v>120</v>
      </c>
      <c r="F121">
        <v>3</v>
      </c>
      <c r="G121">
        <v>6</v>
      </c>
      <c r="H121" s="2">
        <v>1.1599999999999999</v>
      </c>
      <c r="I121" s="1"/>
      <c r="J121">
        <v>1</v>
      </c>
      <c r="K121">
        <v>0</v>
      </c>
      <c r="L121">
        <v>1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1</v>
      </c>
      <c r="T121">
        <v>1</v>
      </c>
      <c r="U121">
        <v>0</v>
      </c>
      <c r="V121">
        <v>1</v>
      </c>
      <c r="W121">
        <v>0</v>
      </c>
      <c r="X121">
        <v>1</v>
      </c>
      <c r="Y121">
        <v>0</v>
      </c>
      <c r="Z121">
        <v>0</v>
      </c>
      <c r="AA121">
        <v>152</v>
      </c>
      <c r="AB121">
        <v>423</v>
      </c>
      <c r="AC121">
        <v>100</v>
      </c>
      <c r="AD121">
        <v>20</v>
      </c>
      <c r="AE121">
        <v>-303</v>
      </c>
      <c r="AF121">
        <v>20</v>
      </c>
      <c r="AG121">
        <v>303</v>
      </c>
      <c r="AH121">
        <v>0</v>
      </c>
      <c r="AI121">
        <v>1</v>
      </c>
      <c r="AJ121">
        <v>0</v>
      </c>
      <c r="AK121">
        <v>1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 t="b">
        <v>0</v>
      </c>
      <c r="AV121" t="b">
        <v>1</v>
      </c>
      <c r="AW121" t="b">
        <v>1</v>
      </c>
      <c r="AX121">
        <v>1</v>
      </c>
      <c r="AY121">
        <v>0</v>
      </c>
      <c r="AZ121">
        <v>1</v>
      </c>
      <c r="BA121">
        <v>0</v>
      </c>
      <c r="BB121">
        <v>1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1</v>
      </c>
      <c r="BT121">
        <v>0</v>
      </c>
      <c r="BU121">
        <v>1</v>
      </c>
      <c r="BV121">
        <v>0</v>
      </c>
      <c r="BW121">
        <v>1</v>
      </c>
      <c r="BX121">
        <v>0</v>
      </c>
      <c r="BY121">
        <v>0</v>
      </c>
      <c r="BZ121">
        <v>1</v>
      </c>
    </row>
    <row r="122" spans="1:78" x14ac:dyDescent="0.2">
      <c r="A122">
        <v>5</v>
      </c>
      <c r="B122">
        <v>939</v>
      </c>
      <c r="C122" t="s">
        <v>42</v>
      </c>
      <c r="D122">
        <v>3</v>
      </c>
      <c r="E122">
        <v>125</v>
      </c>
      <c r="F122">
        <v>3</v>
      </c>
      <c r="G122">
        <v>6</v>
      </c>
      <c r="H122" s="2">
        <v>1.1599999999999999</v>
      </c>
      <c r="I122" s="1"/>
      <c r="J122">
        <v>1</v>
      </c>
      <c r="K122">
        <v>0</v>
      </c>
      <c r="L122">
        <v>0</v>
      </c>
      <c r="M122">
        <v>1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1</v>
      </c>
      <c r="T122">
        <v>1</v>
      </c>
      <c r="U122">
        <v>0</v>
      </c>
      <c r="V122">
        <v>1</v>
      </c>
      <c r="W122">
        <v>0</v>
      </c>
      <c r="X122">
        <v>1</v>
      </c>
      <c r="Y122">
        <v>0</v>
      </c>
      <c r="Z122">
        <v>0</v>
      </c>
      <c r="AA122">
        <v>9</v>
      </c>
      <c r="AB122">
        <v>152</v>
      </c>
      <c r="AC122">
        <v>120</v>
      </c>
      <c r="AD122">
        <v>5</v>
      </c>
      <c r="AE122">
        <v>-27</v>
      </c>
      <c r="AF122">
        <v>5</v>
      </c>
      <c r="AG122">
        <v>27</v>
      </c>
      <c r="AH122">
        <v>0</v>
      </c>
      <c r="AI122">
        <v>1</v>
      </c>
      <c r="AJ122">
        <v>0</v>
      </c>
      <c r="AK122">
        <v>1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 t="b">
        <v>0</v>
      </c>
      <c r="AV122" t="b">
        <v>1</v>
      </c>
      <c r="AW122" t="b">
        <v>1</v>
      </c>
      <c r="AX122">
        <v>1</v>
      </c>
      <c r="AY122">
        <v>0</v>
      </c>
      <c r="AZ122">
        <v>1</v>
      </c>
      <c r="BA122">
        <v>0</v>
      </c>
      <c r="BB122">
        <v>1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1</v>
      </c>
      <c r="BT122">
        <v>0</v>
      </c>
      <c r="BU122">
        <v>1</v>
      </c>
      <c r="BV122">
        <v>0</v>
      </c>
      <c r="BW122">
        <v>1</v>
      </c>
      <c r="BX122">
        <v>0</v>
      </c>
      <c r="BY122">
        <v>0</v>
      </c>
      <c r="BZ122">
        <v>1</v>
      </c>
    </row>
    <row r="123" spans="1:78" x14ac:dyDescent="0.2">
      <c r="A123">
        <v>5</v>
      </c>
      <c r="B123">
        <v>939</v>
      </c>
      <c r="C123" t="s">
        <v>42</v>
      </c>
      <c r="D123">
        <v>4</v>
      </c>
      <c r="E123">
        <v>200</v>
      </c>
      <c r="F123">
        <v>3</v>
      </c>
      <c r="G123">
        <v>6</v>
      </c>
      <c r="H123" s="2">
        <v>1.1599999999999999</v>
      </c>
      <c r="I123" s="1"/>
      <c r="J123">
        <v>1</v>
      </c>
      <c r="K123">
        <v>0</v>
      </c>
      <c r="L123">
        <v>0</v>
      </c>
      <c r="M123">
        <v>0</v>
      </c>
      <c r="N123">
        <v>1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1</v>
      </c>
      <c r="W123">
        <v>0</v>
      </c>
      <c r="X123">
        <v>1</v>
      </c>
      <c r="Y123">
        <v>0</v>
      </c>
      <c r="Z123">
        <v>0</v>
      </c>
      <c r="AA123">
        <v>269</v>
      </c>
      <c r="AB123">
        <v>9</v>
      </c>
      <c r="AC123">
        <v>125</v>
      </c>
      <c r="AD123">
        <v>75</v>
      </c>
      <c r="AE123">
        <v>191</v>
      </c>
      <c r="AF123">
        <v>75</v>
      </c>
      <c r="AG123">
        <v>191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1</v>
      </c>
      <c r="AO123">
        <v>0</v>
      </c>
      <c r="AP123">
        <v>1</v>
      </c>
      <c r="AQ123">
        <v>0</v>
      </c>
      <c r="AR123">
        <v>1</v>
      </c>
      <c r="AS123">
        <v>0</v>
      </c>
      <c r="AT123">
        <v>0</v>
      </c>
      <c r="AU123" t="b">
        <v>0</v>
      </c>
      <c r="AV123" t="b">
        <v>0</v>
      </c>
      <c r="AW123" t="b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1</v>
      </c>
      <c r="BT123">
        <v>0</v>
      </c>
      <c r="BU123">
        <v>1</v>
      </c>
      <c r="BV123">
        <v>0</v>
      </c>
      <c r="BW123">
        <v>1</v>
      </c>
      <c r="BX123">
        <v>0</v>
      </c>
      <c r="BY123">
        <v>0</v>
      </c>
      <c r="BZ123">
        <v>1</v>
      </c>
    </row>
    <row r="124" spans="1:78" x14ac:dyDescent="0.2">
      <c r="A124">
        <v>5</v>
      </c>
      <c r="B124">
        <v>939</v>
      </c>
      <c r="C124" t="s">
        <v>42</v>
      </c>
      <c r="D124">
        <v>5</v>
      </c>
      <c r="E124">
        <v>210</v>
      </c>
      <c r="F124">
        <v>3</v>
      </c>
      <c r="G124">
        <v>6</v>
      </c>
      <c r="H124" s="2">
        <v>1.1599999999999999</v>
      </c>
      <c r="I124" s="1"/>
      <c r="J124">
        <v>1</v>
      </c>
      <c r="K124">
        <v>0</v>
      </c>
      <c r="L124">
        <v>0</v>
      </c>
      <c r="M124">
        <v>0</v>
      </c>
      <c r="N124">
        <v>0</v>
      </c>
      <c r="O124">
        <v>1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1</v>
      </c>
      <c r="W124">
        <v>0</v>
      </c>
      <c r="X124">
        <v>1</v>
      </c>
      <c r="Y124">
        <v>0</v>
      </c>
      <c r="Z124">
        <v>0</v>
      </c>
      <c r="AA124">
        <v>250</v>
      </c>
      <c r="AB124">
        <v>269</v>
      </c>
      <c r="AC124">
        <v>200</v>
      </c>
      <c r="AD124">
        <v>10</v>
      </c>
      <c r="AE124">
        <v>-59</v>
      </c>
      <c r="AF124">
        <v>10</v>
      </c>
      <c r="AG124">
        <v>59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 t="b">
        <v>0</v>
      </c>
      <c r="AV124" t="b">
        <v>1</v>
      </c>
      <c r="AW124" t="b">
        <v>1</v>
      </c>
      <c r="AX124">
        <v>1</v>
      </c>
      <c r="AY124">
        <v>0</v>
      </c>
      <c r="AZ124">
        <v>1</v>
      </c>
      <c r="BA124">
        <v>0</v>
      </c>
      <c r="BB124">
        <v>1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1</v>
      </c>
      <c r="BT124">
        <v>0</v>
      </c>
      <c r="BU124">
        <v>1</v>
      </c>
      <c r="BV124">
        <v>0</v>
      </c>
      <c r="BW124">
        <v>1</v>
      </c>
      <c r="BX124">
        <v>0</v>
      </c>
      <c r="BY124">
        <v>0</v>
      </c>
      <c r="BZ124">
        <v>1</v>
      </c>
    </row>
    <row r="125" spans="1:78" x14ac:dyDescent="0.2">
      <c r="A125">
        <v>5</v>
      </c>
      <c r="B125">
        <v>939</v>
      </c>
      <c r="C125" t="s">
        <v>42</v>
      </c>
      <c r="D125">
        <v>6</v>
      </c>
      <c r="E125">
        <v>230</v>
      </c>
      <c r="F125">
        <v>3</v>
      </c>
      <c r="G125">
        <v>6</v>
      </c>
      <c r="H125" s="2">
        <v>1.1599999999999999</v>
      </c>
      <c r="I125" s="1"/>
      <c r="J125">
        <v>1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1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1</v>
      </c>
      <c r="W125">
        <v>0</v>
      </c>
      <c r="X125">
        <v>1</v>
      </c>
      <c r="Y125">
        <v>0</v>
      </c>
      <c r="Z125">
        <v>0</v>
      </c>
      <c r="AA125">
        <v>19</v>
      </c>
      <c r="AB125">
        <v>250</v>
      </c>
      <c r="AC125">
        <v>210</v>
      </c>
      <c r="AD125">
        <v>20</v>
      </c>
      <c r="AE125">
        <v>-20</v>
      </c>
      <c r="AF125">
        <v>20</v>
      </c>
      <c r="AG125">
        <v>20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 t="b">
        <v>0</v>
      </c>
      <c r="AV125" t="b">
        <v>1</v>
      </c>
      <c r="AW125" t="b">
        <v>1</v>
      </c>
      <c r="AX125">
        <v>1</v>
      </c>
      <c r="AY125">
        <v>0</v>
      </c>
      <c r="AZ125">
        <v>1</v>
      </c>
      <c r="BA125">
        <v>0</v>
      </c>
      <c r="BB125">
        <v>1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1</v>
      </c>
      <c r="BT125">
        <v>0</v>
      </c>
      <c r="BU125">
        <v>1</v>
      </c>
      <c r="BV125">
        <v>0</v>
      </c>
      <c r="BW125">
        <v>1</v>
      </c>
      <c r="BX125">
        <v>0</v>
      </c>
      <c r="BY125">
        <v>0</v>
      </c>
      <c r="BZ125">
        <v>1</v>
      </c>
    </row>
    <row r="126" spans="1:78" x14ac:dyDescent="0.2">
      <c r="A126">
        <v>5</v>
      </c>
      <c r="B126">
        <v>939</v>
      </c>
      <c r="C126" t="s">
        <v>42</v>
      </c>
      <c r="D126">
        <v>7</v>
      </c>
      <c r="E126">
        <v>235</v>
      </c>
      <c r="F126">
        <v>3</v>
      </c>
      <c r="G126">
        <v>6</v>
      </c>
      <c r="H126" s="2">
        <v>1.1599999999999999</v>
      </c>
      <c r="I126" s="1"/>
      <c r="J126">
        <v>1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1</v>
      </c>
      <c r="R126">
        <v>0</v>
      </c>
      <c r="S126">
        <v>0</v>
      </c>
      <c r="T126">
        <v>0</v>
      </c>
      <c r="U126">
        <v>0</v>
      </c>
      <c r="V126">
        <v>1</v>
      </c>
      <c r="W126">
        <v>0</v>
      </c>
      <c r="X126">
        <v>1</v>
      </c>
      <c r="Y126">
        <v>0</v>
      </c>
      <c r="Z126">
        <v>0</v>
      </c>
      <c r="AA126">
        <v>321</v>
      </c>
      <c r="AB126">
        <v>19</v>
      </c>
      <c r="AC126">
        <v>230</v>
      </c>
      <c r="AD126">
        <v>5</v>
      </c>
      <c r="AE126">
        <v>216</v>
      </c>
      <c r="AF126">
        <v>5</v>
      </c>
      <c r="AG126">
        <v>216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1</v>
      </c>
      <c r="AO126">
        <v>0</v>
      </c>
      <c r="AP126">
        <v>1</v>
      </c>
      <c r="AQ126">
        <v>0</v>
      </c>
      <c r="AR126">
        <v>1</v>
      </c>
      <c r="AS126">
        <v>0</v>
      </c>
      <c r="AT126">
        <v>0</v>
      </c>
      <c r="AU126" t="b">
        <v>0</v>
      </c>
      <c r="AV126" t="b">
        <v>0</v>
      </c>
      <c r="AW126" t="b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1</v>
      </c>
      <c r="BT126">
        <v>0</v>
      </c>
      <c r="BU126">
        <v>1</v>
      </c>
      <c r="BV126">
        <v>0</v>
      </c>
      <c r="BW126">
        <v>1</v>
      </c>
      <c r="BX126">
        <v>0</v>
      </c>
      <c r="BY126">
        <v>0</v>
      </c>
      <c r="BZ126">
        <v>1</v>
      </c>
    </row>
    <row r="127" spans="1:78" x14ac:dyDescent="0.2">
      <c r="A127">
        <v>5</v>
      </c>
      <c r="B127">
        <v>939</v>
      </c>
      <c r="C127" t="s">
        <v>42</v>
      </c>
      <c r="D127">
        <v>8</v>
      </c>
      <c r="E127">
        <v>250</v>
      </c>
      <c r="F127">
        <v>3</v>
      </c>
      <c r="G127">
        <v>6</v>
      </c>
      <c r="H127" s="2">
        <v>1.1599999999999999</v>
      </c>
      <c r="I127" s="1"/>
      <c r="J127">
        <v>1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1</v>
      </c>
      <c r="S127">
        <v>0</v>
      </c>
      <c r="T127">
        <v>0</v>
      </c>
      <c r="U127">
        <v>0</v>
      </c>
      <c r="V127">
        <v>1</v>
      </c>
      <c r="W127">
        <v>0</v>
      </c>
      <c r="X127">
        <v>1</v>
      </c>
      <c r="Y127">
        <v>0</v>
      </c>
      <c r="Z127">
        <v>0</v>
      </c>
      <c r="AA127">
        <v>414</v>
      </c>
      <c r="AB127">
        <v>321</v>
      </c>
      <c r="AC127">
        <v>235</v>
      </c>
      <c r="AD127">
        <v>15</v>
      </c>
      <c r="AE127">
        <v>-71</v>
      </c>
      <c r="AF127">
        <v>15</v>
      </c>
      <c r="AG127">
        <v>71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 t="b">
        <v>0</v>
      </c>
      <c r="AV127" t="b">
        <v>1</v>
      </c>
      <c r="AW127" t="b">
        <v>1</v>
      </c>
      <c r="AX127">
        <v>1</v>
      </c>
      <c r="AY127">
        <v>0</v>
      </c>
      <c r="AZ127">
        <v>1</v>
      </c>
      <c r="BA127">
        <v>0</v>
      </c>
      <c r="BB127">
        <v>1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1</v>
      </c>
      <c r="BT127">
        <v>0</v>
      </c>
      <c r="BU127">
        <v>1</v>
      </c>
      <c r="BV127">
        <v>0</v>
      </c>
      <c r="BW127">
        <v>1</v>
      </c>
      <c r="BX127">
        <v>0</v>
      </c>
      <c r="BY127">
        <v>0</v>
      </c>
      <c r="BZ127">
        <v>1</v>
      </c>
    </row>
    <row r="128" spans="1:78" x14ac:dyDescent="0.2">
      <c r="A128">
        <v>5</v>
      </c>
      <c r="B128">
        <v>942</v>
      </c>
      <c r="C128" t="s">
        <v>44</v>
      </c>
      <c r="D128">
        <v>2</v>
      </c>
      <c r="E128">
        <v>300</v>
      </c>
      <c r="F128">
        <v>3</v>
      </c>
      <c r="G128">
        <v>5</v>
      </c>
      <c r="H128" s="2">
        <v>2.06</v>
      </c>
      <c r="I128" s="1"/>
      <c r="J128">
        <v>1</v>
      </c>
      <c r="K128">
        <v>0</v>
      </c>
      <c r="L128">
        <v>1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1</v>
      </c>
      <c r="T128">
        <v>1</v>
      </c>
      <c r="U128">
        <v>0</v>
      </c>
      <c r="V128">
        <v>1</v>
      </c>
      <c r="W128">
        <v>0</v>
      </c>
      <c r="X128">
        <v>1</v>
      </c>
      <c r="Y128">
        <v>0</v>
      </c>
      <c r="Z128">
        <v>0</v>
      </c>
      <c r="AA128">
        <v>152</v>
      </c>
      <c r="AB128">
        <v>423</v>
      </c>
      <c r="AC128">
        <v>240</v>
      </c>
      <c r="AD128">
        <v>60</v>
      </c>
      <c r="AE128">
        <v>-123</v>
      </c>
      <c r="AF128">
        <v>60</v>
      </c>
      <c r="AG128">
        <v>123</v>
      </c>
      <c r="AH128">
        <v>0</v>
      </c>
      <c r="AI128">
        <v>1</v>
      </c>
      <c r="AJ128">
        <v>0</v>
      </c>
      <c r="AK128">
        <v>1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 t="b">
        <v>0</v>
      </c>
      <c r="AV128" t="b">
        <v>1</v>
      </c>
      <c r="AW128" t="b">
        <v>1</v>
      </c>
      <c r="AX128">
        <v>1</v>
      </c>
      <c r="AY128">
        <v>0</v>
      </c>
      <c r="AZ128">
        <v>1</v>
      </c>
      <c r="BA128">
        <v>0</v>
      </c>
      <c r="BB128">
        <v>1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1</v>
      </c>
      <c r="BT128">
        <v>0</v>
      </c>
      <c r="BU128">
        <v>1</v>
      </c>
      <c r="BV128">
        <v>0</v>
      </c>
      <c r="BW128">
        <v>1</v>
      </c>
      <c r="BX128">
        <v>0</v>
      </c>
      <c r="BY128">
        <v>0</v>
      </c>
      <c r="BZ128">
        <v>1</v>
      </c>
    </row>
    <row r="129" spans="1:78" x14ac:dyDescent="0.2">
      <c r="A129">
        <v>5</v>
      </c>
      <c r="B129">
        <v>942</v>
      </c>
      <c r="C129" t="s">
        <v>44</v>
      </c>
      <c r="D129">
        <v>3</v>
      </c>
      <c r="E129">
        <v>300</v>
      </c>
      <c r="F129">
        <v>3</v>
      </c>
      <c r="G129">
        <v>5</v>
      </c>
      <c r="H129" s="2">
        <v>2.06</v>
      </c>
      <c r="I129" s="1"/>
      <c r="J129">
        <v>1</v>
      </c>
      <c r="K129">
        <v>0</v>
      </c>
      <c r="L129">
        <v>0</v>
      </c>
      <c r="M129">
        <v>1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1</v>
      </c>
      <c r="T129">
        <v>1</v>
      </c>
      <c r="U129">
        <v>0</v>
      </c>
      <c r="V129">
        <v>1</v>
      </c>
      <c r="W129">
        <v>0</v>
      </c>
      <c r="X129">
        <v>1</v>
      </c>
      <c r="Y129">
        <v>0</v>
      </c>
      <c r="Z129">
        <v>0</v>
      </c>
      <c r="AA129">
        <v>9</v>
      </c>
      <c r="AB129">
        <v>152</v>
      </c>
      <c r="AC129">
        <v>300</v>
      </c>
      <c r="AD129">
        <v>0</v>
      </c>
      <c r="AE129">
        <v>148</v>
      </c>
      <c r="AF129">
        <v>0</v>
      </c>
      <c r="AG129">
        <v>148</v>
      </c>
      <c r="AH129">
        <v>0</v>
      </c>
      <c r="AI129">
        <v>1</v>
      </c>
      <c r="AJ129">
        <v>0</v>
      </c>
      <c r="AK129">
        <v>1</v>
      </c>
      <c r="AL129">
        <v>0</v>
      </c>
      <c r="AM129">
        <v>0</v>
      </c>
      <c r="AN129">
        <v>1</v>
      </c>
      <c r="AO129">
        <v>0</v>
      </c>
      <c r="AP129">
        <v>1</v>
      </c>
      <c r="AQ129">
        <v>0</v>
      </c>
      <c r="AR129">
        <v>1</v>
      </c>
      <c r="AS129">
        <v>0</v>
      </c>
      <c r="AT129">
        <v>0</v>
      </c>
      <c r="AU129" t="b">
        <v>0</v>
      </c>
      <c r="AV129" t="b">
        <v>0</v>
      </c>
      <c r="AW129" t="b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1</v>
      </c>
      <c r="BT129">
        <v>0</v>
      </c>
      <c r="BU129">
        <v>1</v>
      </c>
      <c r="BV129">
        <v>0</v>
      </c>
      <c r="BW129">
        <v>1</v>
      </c>
      <c r="BX129">
        <v>0</v>
      </c>
      <c r="BY129">
        <v>0</v>
      </c>
      <c r="BZ129">
        <v>1</v>
      </c>
    </row>
    <row r="130" spans="1:78" x14ac:dyDescent="0.2">
      <c r="A130">
        <v>5</v>
      </c>
      <c r="B130">
        <v>942</v>
      </c>
      <c r="C130" t="s">
        <v>44</v>
      </c>
      <c r="D130">
        <v>4</v>
      </c>
      <c r="E130">
        <v>300</v>
      </c>
      <c r="F130">
        <v>3</v>
      </c>
      <c r="G130">
        <v>5</v>
      </c>
      <c r="H130" s="2">
        <v>2.06</v>
      </c>
      <c r="I130" s="1"/>
      <c r="J130">
        <v>1</v>
      </c>
      <c r="K130">
        <v>0</v>
      </c>
      <c r="L130">
        <v>0</v>
      </c>
      <c r="M130">
        <v>0</v>
      </c>
      <c r="N130">
        <v>1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1</v>
      </c>
      <c r="W130">
        <v>0</v>
      </c>
      <c r="X130">
        <v>1</v>
      </c>
      <c r="Y130">
        <v>0</v>
      </c>
      <c r="Z130">
        <v>0</v>
      </c>
      <c r="AA130">
        <v>269</v>
      </c>
      <c r="AB130">
        <v>9</v>
      </c>
      <c r="AC130">
        <v>300</v>
      </c>
      <c r="AD130">
        <v>0</v>
      </c>
      <c r="AE130">
        <v>291</v>
      </c>
      <c r="AF130">
        <v>0</v>
      </c>
      <c r="AG130">
        <v>291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1</v>
      </c>
      <c r="AO130">
        <v>0</v>
      </c>
      <c r="AP130">
        <v>1</v>
      </c>
      <c r="AQ130">
        <v>0</v>
      </c>
      <c r="AR130">
        <v>1</v>
      </c>
      <c r="AS130">
        <v>0</v>
      </c>
      <c r="AT130">
        <v>0</v>
      </c>
      <c r="AU130" t="b">
        <v>0</v>
      </c>
      <c r="AV130" t="b">
        <v>0</v>
      </c>
      <c r="AW130" t="b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1</v>
      </c>
      <c r="BT130">
        <v>0</v>
      </c>
      <c r="BU130">
        <v>1</v>
      </c>
      <c r="BV130">
        <v>0</v>
      </c>
      <c r="BW130">
        <v>1</v>
      </c>
      <c r="BX130">
        <v>0</v>
      </c>
      <c r="BY130">
        <v>0</v>
      </c>
      <c r="BZ130">
        <v>1</v>
      </c>
    </row>
    <row r="131" spans="1:78" x14ac:dyDescent="0.2">
      <c r="A131">
        <v>5</v>
      </c>
      <c r="B131">
        <v>942</v>
      </c>
      <c r="C131" t="s">
        <v>44</v>
      </c>
      <c r="D131">
        <v>5</v>
      </c>
      <c r="E131">
        <v>300</v>
      </c>
      <c r="F131">
        <v>3</v>
      </c>
      <c r="G131">
        <v>5</v>
      </c>
      <c r="H131" s="2">
        <v>2.06</v>
      </c>
      <c r="I131" s="1"/>
      <c r="J131">
        <v>1</v>
      </c>
      <c r="K131">
        <v>0</v>
      </c>
      <c r="L131">
        <v>0</v>
      </c>
      <c r="M131">
        <v>0</v>
      </c>
      <c r="N131">
        <v>0</v>
      </c>
      <c r="O131">
        <v>1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1</v>
      </c>
      <c r="W131">
        <v>0</v>
      </c>
      <c r="X131">
        <v>1</v>
      </c>
      <c r="Y131">
        <v>0</v>
      </c>
      <c r="Z131">
        <v>0</v>
      </c>
      <c r="AA131">
        <v>250</v>
      </c>
      <c r="AB131">
        <v>269</v>
      </c>
      <c r="AC131">
        <v>300</v>
      </c>
      <c r="AD131">
        <v>0</v>
      </c>
      <c r="AE131">
        <v>31</v>
      </c>
      <c r="AF131">
        <v>0</v>
      </c>
      <c r="AG131">
        <v>31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1</v>
      </c>
      <c r="AO131">
        <v>0</v>
      </c>
      <c r="AP131">
        <v>1</v>
      </c>
      <c r="AQ131">
        <v>0</v>
      </c>
      <c r="AR131">
        <v>1</v>
      </c>
      <c r="AS131">
        <v>0</v>
      </c>
      <c r="AT131">
        <v>0</v>
      </c>
      <c r="AU131" t="b">
        <v>0</v>
      </c>
      <c r="AV131" t="b">
        <v>0</v>
      </c>
      <c r="AW131" t="b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1</v>
      </c>
      <c r="BT131">
        <v>0</v>
      </c>
      <c r="BU131">
        <v>1</v>
      </c>
      <c r="BV131">
        <v>0</v>
      </c>
      <c r="BW131">
        <v>1</v>
      </c>
      <c r="BX131">
        <v>0</v>
      </c>
      <c r="BY131">
        <v>0</v>
      </c>
      <c r="BZ131">
        <v>1</v>
      </c>
    </row>
    <row r="132" spans="1:78" x14ac:dyDescent="0.2">
      <c r="A132">
        <v>5</v>
      </c>
      <c r="B132">
        <v>942</v>
      </c>
      <c r="C132" t="s">
        <v>44</v>
      </c>
      <c r="D132">
        <v>6</v>
      </c>
      <c r="E132">
        <v>320</v>
      </c>
      <c r="F132">
        <v>3</v>
      </c>
      <c r="G132">
        <v>5</v>
      </c>
      <c r="H132" s="2">
        <v>2.06</v>
      </c>
      <c r="I132" s="1"/>
      <c r="J132">
        <v>1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1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1</v>
      </c>
      <c r="W132">
        <v>0</v>
      </c>
      <c r="X132">
        <v>1</v>
      </c>
      <c r="Y132">
        <v>0</v>
      </c>
      <c r="Z132">
        <v>0</v>
      </c>
      <c r="AA132">
        <v>19</v>
      </c>
      <c r="AB132">
        <v>250</v>
      </c>
      <c r="AC132">
        <v>300</v>
      </c>
      <c r="AD132">
        <v>20</v>
      </c>
      <c r="AE132">
        <v>70</v>
      </c>
      <c r="AF132">
        <v>20</v>
      </c>
      <c r="AG132">
        <v>70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1</v>
      </c>
      <c r="AO132">
        <v>0</v>
      </c>
      <c r="AP132">
        <v>1</v>
      </c>
      <c r="AQ132">
        <v>0</v>
      </c>
      <c r="AR132">
        <v>1</v>
      </c>
      <c r="AS132">
        <v>0</v>
      </c>
      <c r="AT132">
        <v>0</v>
      </c>
      <c r="AU132" t="b">
        <v>0</v>
      </c>
      <c r="AV132" t="b">
        <v>0</v>
      </c>
      <c r="AW132" t="b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1</v>
      </c>
      <c r="BT132">
        <v>0</v>
      </c>
      <c r="BU132">
        <v>1</v>
      </c>
      <c r="BV132">
        <v>0</v>
      </c>
      <c r="BW132">
        <v>1</v>
      </c>
      <c r="BX132">
        <v>0</v>
      </c>
      <c r="BY132">
        <v>0</v>
      </c>
      <c r="BZ132">
        <v>1</v>
      </c>
    </row>
    <row r="133" spans="1:78" x14ac:dyDescent="0.2">
      <c r="A133">
        <v>5</v>
      </c>
      <c r="B133">
        <v>942</v>
      </c>
      <c r="C133" t="s">
        <v>44</v>
      </c>
      <c r="D133">
        <v>7</v>
      </c>
      <c r="E133">
        <v>350</v>
      </c>
      <c r="F133">
        <v>3</v>
      </c>
      <c r="G133">
        <v>5</v>
      </c>
      <c r="H133" s="2">
        <v>2.06</v>
      </c>
      <c r="I133" s="1"/>
      <c r="J133">
        <v>1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1</v>
      </c>
      <c r="R133">
        <v>0</v>
      </c>
      <c r="S133">
        <v>0</v>
      </c>
      <c r="T133">
        <v>0</v>
      </c>
      <c r="U133">
        <v>0</v>
      </c>
      <c r="V133">
        <v>1</v>
      </c>
      <c r="W133">
        <v>0</v>
      </c>
      <c r="X133">
        <v>1</v>
      </c>
      <c r="Y133">
        <v>0</v>
      </c>
      <c r="Z133">
        <v>0</v>
      </c>
      <c r="AA133">
        <v>321</v>
      </c>
      <c r="AB133">
        <v>19</v>
      </c>
      <c r="AC133">
        <v>320</v>
      </c>
      <c r="AD133">
        <v>30</v>
      </c>
      <c r="AE133">
        <v>331</v>
      </c>
      <c r="AF133">
        <v>30</v>
      </c>
      <c r="AG133">
        <v>331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1</v>
      </c>
      <c r="AO133">
        <v>0</v>
      </c>
      <c r="AP133">
        <v>1</v>
      </c>
      <c r="AQ133">
        <v>0</v>
      </c>
      <c r="AR133">
        <v>1</v>
      </c>
      <c r="AS133">
        <v>0</v>
      </c>
      <c r="AT133">
        <v>0</v>
      </c>
      <c r="AU133" t="b">
        <v>0</v>
      </c>
      <c r="AV133" t="b">
        <v>0</v>
      </c>
      <c r="AW133" t="b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1</v>
      </c>
      <c r="BT133">
        <v>0</v>
      </c>
      <c r="BU133">
        <v>1</v>
      </c>
      <c r="BV133">
        <v>0</v>
      </c>
      <c r="BW133">
        <v>1</v>
      </c>
      <c r="BX133">
        <v>0</v>
      </c>
      <c r="BY133">
        <v>0</v>
      </c>
      <c r="BZ133">
        <v>1</v>
      </c>
    </row>
    <row r="134" spans="1:78" x14ac:dyDescent="0.2">
      <c r="A134">
        <v>5</v>
      </c>
      <c r="B134">
        <v>942</v>
      </c>
      <c r="C134" t="s">
        <v>44</v>
      </c>
      <c r="D134">
        <v>8</v>
      </c>
      <c r="E134">
        <v>300</v>
      </c>
      <c r="F134">
        <v>3</v>
      </c>
      <c r="G134">
        <v>5</v>
      </c>
      <c r="H134" s="2">
        <v>2.06</v>
      </c>
      <c r="I134" s="1"/>
      <c r="J134">
        <v>1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1</v>
      </c>
      <c r="S134">
        <v>0</v>
      </c>
      <c r="T134">
        <v>0</v>
      </c>
      <c r="U134">
        <v>0</v>
      </c>
      <c r="V134">
        <v>1</v>
      </c>
      <c r="W134">
        <v>0</v>
      </c>
      <c r="X134">
        <v>1</v>
      </c>
      <c r="Y134">
        <v>0</v>
      </c>
      <c r="Z134">
        <v>0</v>
      </c>
      <c r="AA134">
        <v>414</v>
      </c>
      <c r="AB134">
        <v>321</v>
      </c>
      <c r="AC134">
        <v>350</v>
      </c>
      <c r="AD134">
        <v>-50</v>
      </c>
      <c r="AE134">
        <v>-21</v>
      </c>
      <c r="AF134">
        <v>50</v>
      </c>
      <c r="AG134">
        <v>21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1</v>
      </c>
      <c r="AO134">
        <v>0</v>
      </c>
      <c r="AP134">
        <v>1</v>
      </c>
      <c r="AQ134">
        <v>0</v>
      </c>
      <c r="AR134">
        <v>1</v>
      </c>
      <c r="AS134">
        <v>0</v>
      </c>
      <c r="AT134">
        <v>0</v>
      </c>
      <c r="AU134" t="b">
        <v>1</v>
      </c>
      <c r="AV134" t="b">
        <v>0</v>
      </c>
      <c r="AW134" t="b">
        <v>1</v>
      </c>
      <c r="AX134">
        <v>1</v>
      </c>
      <c r="AY134">
        <v>0</v>
      </c>
      <c r="AZ134">
        <v>1</v>
      </c>
      <c r="BA134">
        <v>0</v>
      </c>
      <c r="BB134">
        <v>1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1</v>
      </c>
      <c r="BT134">
        <v>0</v>
      </c>
      <c r="BU134">
        <v>1</v>
      </c>
      <c r="BV134">
        <v>0</v>
      </c>
      <c r="BW134">
        <v>1</v>
      </c>
      <c r="BX134">
        <v>0</v>
      </c>
      <c r="BY134">
        <v>0</v>
      </c>
      <c r="BZ134">
        <v>1</v>
      </c>
    </row>
    <row r="135" spans="1:78" x14ac:dyDescent="0.2">
      <c r="A135">
        <v>5</v>
      </c>
      <c r="B135">
        <v>943</v>
      </c>
      <c r="C135" t="s">
        <v>45</v>
      </c>
      <c r="D135">
        <v>2</v>
      </c>
      <c r="E135">
        <v>200</v>
      </c>
      <c r="F135">
        <v>3</v>
      </c>
      <c r="G135">
        <v>7</v>
      </c>
      <c r="H135" s="2">
        <v>1.42</v>
      </c>
      <c r="I135" s="1"/>
      <c r="J135">
        <v>1</v>
      </c>
      <c r="K135">
        <v>0</v>
      </c>
      <c r="L135">
        <v>1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1</v>
      </c>
      <c r="T135">
        <v>1</v>
      </c>
      <c r="U135">
        <v>0</v>
      </c>
      <c r="V135">
        <v>1</v>
      </c>
      <c r="W135">
        <v>0</v>
      </c>
      <c r="X135">
        <v>1</v>
      </c>
      <c r="Y135">
        <v>0</v>
      </c>
      <c r="Z135">
        <v>0</v>
      </c>
      <c r="AA135">
        <v>152</v>
      </c>
      <c r="AB135">
        <v>423</v>
      </c>
      <c r="AC135">
        <v>100</v>
      </c>
      <c r="AD135">
        <v>100</v>
      </c>
      <c r="AE135">
        <v>-223</v>
      </c>
      <c r="AF135">
        <v>100</v>
      </c>
      <c r="AG135">
        <v>223</v>
      </c>
      <c r="AH135">
        <v>0</v>
      </c>
      <c r="AI135">
        <v>1</v>
      </c>
      <c r="AJ135">
        <v>0</v>
      </c>
      <c r="AK135">
        <v>1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 t="b">
        <v>0</v>
      </c>
      <c r="AV135" t="b">
        <v>1</v>
      </c>
      <c r="AW135" t="b">
        <v>1</v>
      </c>
      <c r="AX135">
        <v>1</v>
      </c>
      <c r="AY135">
        <v>0</v>
      </c>
      <c r="AZ135">
        <v>1</v>
      </c>
      <c r="BA135">
        <v>0</v>
      </c>
      <c r="BB135">
        <v>1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1</v>
      </c>
      <c r="BT135">
        <v>0</v>
      </c>
      <c r="BU135">
        <v>1</v>
      </c>
      <c r="BV135">
        <v>0</v>
      </c>
      <c r="BW135">
        <v>1</v>
      </c>
      <c r="BX135">
        <v>0</v>
      </c>
      <c r="BY135">
        <v>0</v>
      </c>
      <c r="BZ135">
        <v>1</v>
      </c>
    </row>
    <row r="136" spans="1:78" x14ac:dyDescent="0.2">
      <c r="A136">
        <v>5</v>
      </c>
      <c r="B136">
        <v>943</v>
      </c>
      <c r="C136" t="s">
        <v>45</v>
      </c>
      <c r="D136">
        <v>3</v>
      </c>
      <c r="E136">
        <v>75</v>
      </c>
      <c r="F136">
        <v>3</v>
      </c>
      <c r="G136">
        <v>7</v>
      </c>
      <c r="H136" s="2">
        <v>1.42</v>
      </c>
      <c r="I136" s="1"/>
      <c r="J136">
        <v>1</v>
      </c>
      <c r="K136">
        <v>0</v>
      </c>
      <c r="L136">
        <v>0</v>
      </c>
      <c r="M136">
        <v>1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1</v>
      </c>
      <c r="T136">
        <v>1</v>
      </c>
      <c r="U136">
        <v>0</v>
      </c>
      <c r="V136">
        <v>1</v>
      </c>
      <c r="W136">
        <v>0</v>
      </c>
      <c r="X136">
        <v>1</v>
      </c>
      <c r="Y136">
        <v>0</v>
      </c>
      <c r="Z136">
        <v>0</v>
      </c>
      <c r="AA136">
        <v>9</v>
      </c>
      <c r="AB136">
        <v>152</v>
      </c>
      <c r="AC136">
        <v>200</v>
      </c>
      <c r="AD136">
        <v>-125</v>
      </c>
      <c r="AE136">
        <v>-77</v>
      </c>
      <c r="AF136">
        <v>125</v>
      </c>
      <c r="AG136">
        <v>77</v>
      </c>
      <c r="AH136">
        <v>0</v>
      </c>
      <c r="AI136">
        <v>1</v>
      </c>
      <c r="AJ136">
        <v>0</v>
      </c>
      <c r="AK136">
        <v>1</v>
      </c>
      <c r="AL136">
        <v>0</v>
      </c>
      <c r="AM136">
        <v>0</v>
      </c>
      <c r="AN136">
        <v>1</v>
      </c>
      <c r="AO136">
        <v>0</v>
      </c>
      <c r="AP136">
        <v>1</v>
      </c>
      <c r="AQ136">
        <v>0</v>
      </c>
      <c r="AR136">
        <v>1</v>
      </c>
      <c r="AS136">
        <v>0</v>
      </c>
      <c r="AT136">
        <v>0</v>
      </c>
      <c r="AU136" t="b">
        <v>1</v>
      </c>
      <c r="AV136" t="b">
        <v>0</v>
      </c>
      <c r="AW136" t="b">
        <v>1</v>
      </c>
      <c r="AX136">
        <v>1</v>
      </c>
      <c r="AY136">
        <v>0</v>
      </c>
      <c r="AZ136">
        <v>1</v>
      </c>
      <c r="BA136">
        <v>0</v>
      </c>
      <c r="BB136">
        <v>1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1</v>
      </c>
      <c r="BT136">
        <v>0</v>
      </c>
      <c r="BU136">
        <v>1</v>
      </c>
      <c r="BV136">
        <v>0</v>
      </c>
      <c r="BW136">
        <v>1</v>
      </c>
      <c r="BX136">
        <v>0</v>
      </c>
      <c r="BY136">
        <v>0</v>
      </c>
      <c r="BZ136">
        <v>1</v>
      </c>
    </row>
    <row r="137" spans="1:78" x14ac:dyDescent="0.2">
      <c r="A137">
        <v>5</v>
      </c>
      <c r="B137">
        <v>943</v>
      </c>
      <c r="C137" t="s">
        <v>45</v>
      </c>
      <c r="D137">
        <v>4</v>
      </c>
      <c r="E137">
        <v>20</v>
      </c>
      <c r="F137">
        <v>3</v>
      </c>
      <c r="G137">
        <v>7</v>
      </c>
      <c r="H137" s="2">
        <v>1.42</v>
      </c>
      <c r="I137" s="1"/>
      <c r="J137">
        <v>1</v>
      </c>
      <c r="K137">
        <v>0</v>
      </c>
      <c r="L137">
        <v>0</v>
      </c>
      <c r="M137">
        <v>0</v>
      </c>
      <c r="N137">
        <v>1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1</v>
      </c>
      <c r="W137">
        <v>0</v>
      </c>
      <c r="X137">
        <v>1</v>
      </c>
      <c r="Y137">
        <v>0</v>
      </c>
      <c r="Z137">
        <v>0</v>
      </c>
      <c r="AA137">
        <v>269</v>
      </c>
      <c r="AB137">
        <v>9</v>
      </c>
      <c r="AC137">
        <v>75</v>
      </c>
      <c r="AD137">
        <v>-55</v>
      </c>
      <c r="AE137">
        <v>11</v>
      </c>
      <c r="AF137">
        <v>55</v>
      </c>
      <c r="AG137">
        <v>11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1</v>
      </c>
      <c r="AO137">
        <v>0</v>
      </c>
      <c r="AP137">
        <v>1</v>
      </c>
      <c r="AQ137">
        <v>0</v>
      </c>
      <c r="AR137">
        <v>1</v>
      </c>
      <c r="AS137">
        <v>0</v>
      </c>
      <c r="AT137">
        <v>0</v>
      </c>
      <c r="AU137" t="b">
        <v>1</v>
      </c>
      <c r="AV137" t="b">
        <v>0</v>
      </c>
      <c r="AW137" t="b">
        <v>1</v>
      </c>
      <c r="AX137">
        <v>1</v>
      </c>
      <c r="AY137">
        <v>0</v>
      </c>
      <c r="AZ137">
        <v>1</v>
      </c>
      <c r="BA137">
        <v>0</v>
      </c>
      <c r="BB137">
        <v>1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1</v>
      </c>
      <c r="BT137">
        <v>0</v>
      </c>
      <c r="BU137">
        <v>1</v>
      </c>
      <c r="BV137">
        <v>0</v>
      </c>
      <c r="BW137">
        <v>1</v>
      </c>
      <c r="BX137">
        <v>0</v>
      </c>
      <c r="BY137">
        <v>0</v>
      </c>
      <c r="BZ137">
        <v>1</v>
      </c>
    </row>
    <row r="138" spans="1:78" x14ac:dyDescent="0.2">
      <c r="A138">
        <v>5</v>
      </c>
      <c r="B138">
        <v>943</v>
      </c>
      <c r="C138" t="s">
        <v>45</v>
      </c>
      <c r="D138">
        <v>5</v>
      </c>
      <c r="E138">
        <v>100</v>
      </c>
      <c r="F138">
        <v>3</v>
      </c>
      <c r="G138">
        <v>7</v>
      </c>
      <c r="H138" s="2">
        <v>1.42</v>
      </c>
      <c r="I138" s="1"/>
      <c r="J138">
        <v>1</v>
      </c>
      <c r="K138">
        <v>0</v>
      </c>
      <c r="L138">
        <v>0</v>
      </c>
      <c r="M138">
        <v>0</v>
      </c>
      <c r="N138">
        <v>0</v>
      </c>
      <c r="O138">
        <v>1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1</v>
      </c>
      <c r="W138">
        <v>0</v>
      </c>
      <c r="X138">
        <v>1</v>
      </c>
      <c r="Y138">
        <v>0</v>
      </c>
      <c r="Z138">
        <v>0</v>
      </c>
      <c r="AA138">
        <v>250</v>
      </c>
      <c r="AB138">
        <v>269</v>
      </c>
      <c r="AC138">
        <v>20</v>
      </c>
      <c r="AD138">
        <v>80</v>
      </c>
      <c r="AE138">
        <v>-169</v>
      </c>
      <c r="AF138">
        <v>80</v>
      </c>
      <c r="AG138">
        <v>169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 t="b">
        <v>0</v>
      </c>
      <c r="AV138" t="b">
        <v>1</v>
      </c>
      <c r="AW138" t="b">
        <v>1</v>
      </c>
      <c r="AX138">
        <v>1</v>
      </c>
      <c r="AY138">
        <v>0</v>
      </c>
      <c r="AZ138">
        <v>1</v>
      </c>
      <c r="BA138">
        <v>0</v>
      </c>
      <c r="BB138">
        <v>1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1</v>
      </c>
      <c r="BT138">
        <v>0</v>
      </c>
      <c r="BU138">
        <v>1</v>
      </c>
      <c r="BV138">
        <v>0</v>
      </c>
      <c r="BW138">
        <v>1</v>
      </c>
      <c r="BX138">
        <v>0</v>
      </c>
      <c r="BY138">
        <v>0</v>
      </c>
      <c r="BZ138">
        <v>1</v>
      </c>
    </row>
    <row r="139" spans="1:78" x14ac:dyDescent="0.2">
      <c r="A139">
        <v>5</v>
      </c>
      <c r="B139">
        <v>943</v>
      </c>
      <c r="C139" t="s">
        <v>45</v>
      </c>
      <c r="D139">
        <v>6</v>
      </c>
      <c r="E139">
        <v>100</v>
      </c>
      <c r="F139">
        <v>3</v>
      </c>
      <c r="G139">
        <v>7</v>
      </c>
      <c r="H139" s="2">
        <v>1.42</v>
      </c>
      <c r="I139" s="1"/>
      <c r="J139">
        <v>1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1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1</v>
      </c>
      <c r="W139">
        <v>0</v>
      </c>
      <c r="X139">
        <v>1</v>
      </c>
      <c r="Y139">
        <v>0</v>
      </c>
      <c r="Z139">
        <v>0</v>
      </c>
      <c r="AA139">
        <v>19</v>
      </c>
      <c r="AB139">
        <v>250</v>
      </c>
      <c r="AC139">
        <v>100</v>
      </c>
      <c r="AD139">
        <v>0</v>
      </c>
      <c r="AE139">
        <v>-150</v>
      </c>
      <c r="AF139">
        <v>0</v>
      </c>
      <c r="AG139">
        <v>150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 t="b">
        <v>0</v>
      </c>
      <c r="AV139" t="b">
        <v>0</v>
      </c>
      <c r="AW139" t="b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1</v>
      </c>
      <c r="BT139">
        <v>0</v>
      </c>
      <c r="BU139">
        <v>1</v>
      </c>
      <c r="BV139">
        <v>0</v>
      </c>
      <c r="BW139">
        <v>1</v>
      </c>
      <c r="BX139">
        <v>0</v>
      </c>
      <c r="BY139">
        <v>0</v>
      </c>
      <c r="BZ139">
        <v>1</v>
      </c>
    </row>
    <row r="140" spans="1:78" x14ac:dyDescent="0.2">
      <c r="A140">
        <v>5</v>
      </c>
      <c r="B140">
        <v>943</v>
      </c>
      <c r="C140" t="s">
        <v>45</v>
      </c>
      <c r="D140">
        <v>7</v>
      </c>
      <c r="E140">
        <v>50</v>
      </c>
      <c r="F140">
        <v>3</v>
      </c>
      <c r="G140">
        <v>7</v>
      </c>
      <c r="H140" s="2">
        <v>1.42</v>
      </c>
      <c r="I140" s="1"/>
      <c r="J140">
        <v>1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1</v>
      </c>
      <c r="R140">
        <v>0</v>
      </c>
      <c r="S140">
        <v>0</v>
      </c>
      <c r="T140">
        <v>0</v>
      </c>
      <c r="U140">
        <v>0</v>
      </c>
      <c r="V140">
        <v>1</v>
      </c>
      <c r="W140">
        <v>0</v>
      </c>
      <c r="X140">
        <v>1</v>
      </c>
      <c r="Y140">
        <v>0</v>
      </c>
      <c r="Z140">
        <v>0</v>
      </c>
      <c r="AA140">
        <v>321</v>
      </c>
      <c r="AB140">
        <v>19</v>
      </c>
      <c r="AC140">
        <v>100</v>
      </c>
      <c r="AD140">
        <v>-50</v>
      </c>
      <c r="AE140">
        <v>31</v>
      </c>
      <c r="AF140">
        <v>50</v>
      </c>
      <c r="AG140">
        <v>31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1</v>
      </c>
      <c r="AO140">
        <v>0</v>
      </c>
      <c r="AP140">
        <v>1</v>
      </c>
      <c r="AQ140">
        <v>0</v>
      </c>
      <c r="AR140">
        <v>1</v>
      </c>
      <c r="AS140">
        <v>0</v>
      </c>
      <c r="AT140">
        <v>0</v>
      </c>
      <c r="AU140" t="b">
        <v>1</v>
      </c>
      <c r="AV140" t="b">
        <v>0</v>
      </c>
      <c r="AW140" t="b">
        <v>1</v>
      </c>
      <c r="AX140">
        <v>1</v>
      </c>
      <c r="AY140">
        <v>0</v>
      </c>
      <c r="AZ140">
        <v>1</v>
      </c>
      <c r="BA140">
        <v>0</v>
      </c>
      <c r="BB140">
        <v>1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1</v>
      </c>
      <c r="BT140">
        <v>0</v>
      </c>
      <c r="BU140">
        <v>1</v>
      </c>
      <c r="BV140">
        <v>0</v>
      </c>
      <c r="BW140">
        <v>1</v>
      </c>
      <c r="BX140">
        <v>0</v>
      </c>
      <c r="BY140">
        <v>0</v>
      </c>
      <c r="BZ140">
        <v>1</v>
      </c>
    </row>
    <row r="141" spans="1:78" x14ac:dyDescent="0.2">
      <c r="A141">
        <v>5</v>
      </c>
      <c r="B141">
        <v>943</v>
      </c>
      <c r="C141" t="s">
        <v>45</v>
      </c>
      <c r="D141">
        <v>8</v>
      </c>
      <c r="E141">
        <v>50</v>
      </c>
      <c r="F141">
        <v>3</v>
      </c>
      <c r="G141">
        <v>7</v>
      </c>
      <c r="H141" s="2">
        <v>1.42</v>
      </c>
      <c r="I141" s="1"/>
      <c r="J141">
        <v>1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1</v>
      </c>
      <c r="S141">
        <v>0</v>
      </c>
      <c r="T141">
        <v>0</v>
      </c>
      <c r="U141">
        <v>0</v>
      </c>
      <c r="V141">
        <v>1</v>
      </c>
      <c r="W141">
        <v>0</v>
      </c>
      <c r="X141">
        <v>1</v>
      </c>
      <c r="Y141">
        <v>0</v>
      </c>
      <c r="Z141">
        <v>0</v>
      </c>
      <c r="AA141">
        <v>414</v>
      </c>
      <c r="AB141">
        <v>321</v>
      </c>
      <c r="AC141">
        <v>50</v>
      </c>
      <c r="AD141">
        <v>0</v>
      </c>
      <c r="AE141">
        <v>-271</v>
      </c>
      <c r="AF141">
        <v>0</v>
      </c>
      <c r="AG141">
        <v>271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 t="b">
        <v>0</v>
      </c>
      <c r="AV141" t="b">
        <v>0</v>
      </c>
      <c r="AW141" t="b">
        <v>0</v>
      </c>
      <c r="AX141">
        <v>0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1</v>
      </c>
      <c r="BT141">
        <v>0</v>
      </c>
      <c r="BU141">
        <v>1</v>
      </c>
      <c r="BV141">
        <v>0</v>
      </c>
      <c r="BW141">
        <v>1</v>
      </c>
      <c r="BX141">
        <v>0</v>
      </c>
      <c r="BY141">
        <v>0</v>
      </c>
      <c r="BZ141">
        <v>1</v>
      </c>
    </row>
    <row r="142" spans="1:78" x14ac:dyDescent="0.2">
      <c r="A142">
        <v>5</v>
      </c>
      <c r="B142">
        <v>945</v>
      </c>
      <c r="C142" t="s">
        <v>47</v>
      </c>
      <c r="D142">
        <v>2</v>
      </c>
      <c r="E142">
        <v>350</v>
      </c>
      <c r="F142">
        <v>3</v>
      </c>
      <c r="G142">
        <v>7</v>
      </c>
      <c r="H142" s="2">
        <v>1.36</v>
      </c>
      <c r="I142" s="1"/>
      <c r="J142">
        <v>1</v>
      </c>
      <c r="K142">
        <v>0</v>
      </c>
      <c r="L142">
        <v>1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1</v>
      </c>
      <c r="T142">
        <v>1</v>
      </c>
      <c r="U142">
        <v>0</v>
      </c>
      <c r="V142">
        <v>1</v>
      </c>
      <c r="W142">
        <v>0</v>
      </c>
      <c r="X142">
        <v>1</v>
      </c>
      <c r="Y142">
        <v>0</v>
      </c>
      <c r="Z142">
        <v>0</v>
      </c>
      <c r="AA142">
        <v>152</v>
      </c>
      <c r="AB142">
        <v>423</v>
      </c>
      <c r="AC142">
        <v>250</v>
      </c>
      <c r="AD142">
        <v>100</v>
      </c>
      <c r="AE142">
        <v>-73</v>
      </c>
      <c r="AF142">
        <v>100</v>
      </c>
      <c r="AG142">
        <v>73</v>
      </c>
      <c r="AH142">
        <v>0</v>
      </c>
      <c r="AI142">
        <v>1</v>
      </c>
      <c r="AJ142">
        <v>0</v>
      </c>
      <c r="AK142">
        <v>1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 t="b">
        <v>0</v>
      </c>
      <c r="AV142" t="b">
        <v>1</v>
      </c>
      <c r="AW142" t="b">
        <v>1</v>
      </c>
      <c r="AX142">
        <v>1</v>
      </c>
      <c r="AY142">
        <v>0</v>
      </c>
      <c r="AZ142">
        <v>1</v>
      </c>
      <c r="BA142">
        <v>0</v>
      </c>
      <c r="BB142">
        <v>1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1</v>
      </c>
      <c r="BT142">
        <v>0</v>
      </c>
      <c r="BU142">
        <v>1</v>
      </c>
      <c r="BV142">
        <v>0</v>
      </c>
      <c r="BW142">
        <v>1</v>
      </c>
      <c r="BX142">
        <v>0</v>
      </c>
      <c r="BY142">
        <v>0</v>
      </c>
      <c r="BZ142">
        <v>1</v>
      </c>
    </row>
    <row r="143" spans="1:78" x14ac:dyDescent="0.2">
      <c r="A143">
        <v>5</v>
      </c>
      <c r="B143">
        <v>945</v>
      </c>
      <c r="C143" t="s">
        <v>47</v>
      </c>
      <c r="D143">
        <v>3</v>
      </c>
      <c r="E143">
        <v>100</v>
      </c>
      <c r="F143">
        <v>3</v>
      </c>
      <c r="G143">
        <v>7</v>
      </c>
      <c r="H143" s="2">
        <v>1.36</v>
      </c>
      <c r="I143" s="1"/>
      <c r="J143">
        <v>1</v>
      </c>
      <c r="K143">
        <v>0</v>
      </c>
      <c r="L143">
        <v>0</v>
      </c>
      <c r="M143">
        <v>1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1</v>
      </c>
      <c r="T143">
        <v>1</v>
      </c>
      <c r="U143">
        <v>0</v>
      </c>
      <c r="V143">
        <v>1</v>
      </c>
      <c r="W143">
        <v>0</v>
      </c>
      <c r="X143">
        <v>1</v>
      </c>
      <c r="Y143">
        <v>0</v>
      </c>
      <c r="Z143">
        <v>0</v>
      </c>
      <c r="AA143">
        <v>9</v>
      </c>
      <c r="AB143">
        <v>152</v>
      </c>
      <c r="AC143">
        <v>350</v>
      </c>
      <c r="AD143">
        <v>-250</v>
      </c>
      <c r="AE143">
        <v>-52</v>
      </c>
      <c r="AF143">
        <v>250</v>
      </c>
      <c r="AG143">
        <v>52</v>
      </c>
      <c r="AH143">
        <v>0</v>
      </c>
      <c r="AI143">
        <v>1</v>
      </c>
      <c r="AJ143">
        <v>0</v>
      </c>
      <c r="AK143">
        <v>1</v>
      </c>
      <c r="AL143">
        <v>0</v>
      </c>
      <c r="AM143">
        <v>0</v>
      </c>
      <c r="AN143">
        <v>1</v>
      </c>
      <c r="AO143">
        <v>0</v>
      </c>
      <c r="AP143">
        <v>1</v>
      </c>
      <c r="AQ143">
        <v>0</v>
      </c>
      <c r="AR143">
        <v>1</v>
      </c>
      <c r="AS143">
        <v>0</v>
      </c>
      <c r="AT143">
        <v>0</v>
      </c>
      <c r="AU143" t="b">
        <v>1</v>
      </c>
      <c r="AV143" t="b">
        <v>0</v>
      </c>
      <c r="AW143" t="b">
        <v>1</v>
      </c>
      <c r="AX143">
        <v>1</v>
      </c>
      <c r="AY143">
        <v>0</v>
      </c>
      <c r="AZ143">
        <v>1</v>
      </c>
      <c r="BA143">
        <v>0</v>
      </c>
      <c r="BB143">
        <v>1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1</v>
      </c>
      <c r="BT143">
        <v>0</v>
      </c>
      <c r="BU143">
        <v>1</v>
      </c>
      <c r="BV143">
        <v>0</v>
      </c>
      <c r="BW143">
        <v>1</v>
      </c>
      <c r="BX143">
        <v>0</v>
      </c>
      <c r="BY143">
        <v>0</v>
      </c>
      <c r="BZ143">
        <v>1</v>
      </c>
    </row>
    <row r="144" spans="1:78" x14ac:dyDescent="0.2">
      <c r="A144">
        <v>5</v>
      </c>
      <c r="B144">
        <v>945</v>
      </c>
      <c r="C144" t="s">
        <v>47</v>
      </c>
      <c r="D144">
        <v>4</v>
      </c>
      <c r="E144">
        <v>350</v>
      </c>
      <c r="F144">
        <v>3</v>
      </c>
      <c r="G144">
        <v>7</v>
      </c>
      <c r="H144" s="2">
        <v>1.36</v>
      </c>
      <c r="I144" s="1"/>
      <c r="J144">
        <v>1</v>
      </c>
      <c r="K144">
        <v>0</v>
      </c>
      <c r="L144">
        <v>0</v>
      </c>
      <c r="M144">
        <v>0</v>
      </c>
      <c r="N144">
        <v>1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1</v>
      </c>
      <c r="W144">
        <v>0</v>
      </c>
      <c r="X144">
        <v>1</v>
      </c>
      <c r="Y144">
        <v>0</v>
      </c>
      <c r="Z144">
        <v>0</v>
      </c>
      <c r="AA144">
        <v>269</v>
      </c>
      <c r="AB144">
        <v>9</v>
      </c>
      <c r="AC144">
        <v>100</v>
      </c>
      <c r="AD144">
        <v>250</v>
      </c>
      <c r="AE144">
        <v>341</v>
      </c>
      <c r="AF144">
        <v>250</v>
      </c>
      <c r="AG144">
        <v>341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1</v>
      </c>
      <c r="AO144">
        <v>0</v>
      </c>
      <c r="AP144">
        <v>1</v>
      </c>
      <c r="AQ144">
        <v>0</v>
      </c>
      <c r="AR144">
        <v>1</v>
      </c>
      <c r="AS144">
        <v>0</v>
      </c>
      <c r="AT144">
        <v>0</v>
      </c>
      <c r="AU144" t="b">
        <v>0</v>
      </c>
      <c r="AV144" t="b">
        <v>0</v>
      </c>
      <c r="AW144" t="b">
        <v>0</v>
      </c>
      <c r="AX144">
        <v>0</v>
      </c>
      <c r="AY144">
        <v>0</v>
      </c>
      <c r="AZ144">
        <v>0</v>
      </c>
      <c r="BA144">
        <v>0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1</v>
      </c>
      <c r="BT144">
        <v>0</v>
      </c>
      <c r="BU144">
        <v>1</v>
      </c>
      <c r="BV144">
        <v>0</v>
      </c>
      <c r="BW144">
        <v>1</v>
      </c>
      <c r="BX144">
        <v>0</v>
      </c>
      <c r="BY144">
        <v>0</v>
      </c>
      <c r="BZ144">
        <v>1</v>
      </c>
    </row>
    <row r="145" spans="1:78" x14ac:dyDescent="0.2">
      <c r="A145">
        <v>5</v>
      </c>
      <c r="B145">
        <v>945</v>
      </c>
      <c r="C145" t="s">
        <v>47</v>
      </c>
      <c r="D145">
        <v>5</v>
      </c>
      <c r="E145">
        <v>400</v>
      </c>
      <c r="F145">
        <v>3</v>
      </c>
      <c r="G145">
        <v>7</v>
      </c>
      <c r="H145" s="2">
        <v>1.36</v>
      </c>
      <c r="I145" s="1"/>
      <c r="J145">
        <v>1</v>
      </c>
      <c r="K145">
        <v>0</v>
      </c>
      <c r="L145">
        <v>0</v>
      </c>
      <c r="M145">
        <v>0</v>
      </c>
      <c r="N145">
        <v>0</v>
      </c>
      <c r="O145">
        <v>1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1</v>
      </c>
      <c r="W145">
        <v>0</v>
      </c>
      <c r="X145">
        <v>1</v>
      </c>
      <c r="Y145">
        <v>0</v>
      </c>
      <c r="Z145">
        <v>0</v>
      </c>
      <c r="AA145">
        <v>250</v>
      </c>
      <c r="AB145">
        <v>269</v>
      </c>
      <c r="AC145">
        <v>350</v>
      </c>
      <c r="AD145">
        <v>50</v>
      </c>
      <c r="AE145">
        <v>131</v>
      </c>
      <c r="AF145">
        <v>50</v>
      </c>
      <c r="AG145">
        <v>131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1</v>
      </c>
      <c r="AO145">
        <v>0</v>
      </c>
      <c r="AP145">
        <v>1</v>
      </c>
      <c r="AQ145">
        <v>0</v>
      </c>
      <c r="AR145">
        <v>1</v>
      </c>
      <c r="AS145">
        <v>0</v>
      </c>
      <c r="AT145">
        <v>0</v>
      </c>
      <c r="AU145" t="b">
        <v>0</v>
      </c>
      <c r="AV145" t="b">
        <v>0</v>
      </c>
      <c r="AW145" t="b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1</v>
      </c>
      <c r="BT145">
        <v>0</v>
      </c>
      <c r="BU145">
        <v>1</v>
      </c>
      <c r="BV145">
        <v>0</v>
      </c>
      <c r="BW145">
        <v>1</v>
      </c>
      <c r="BX145">
        <v>0</v>
      </c>
      <c r="BY145">
        <v>0</v>
      </c>
      <c r="BZ145">
        <v>1</v>
      </c>
    </row>
    <row r="146" spans="1:78" x14ac:dyDescent="0.2">
      <c r="A146">
        <v>5</v>
      </c>
      <c r="B146">
        <v>945</v>
      </c>
      <c r="C146" t="s">
        <v>47</v>
      </c>
      <c r="D146">
        <v>6</v>
      </c>
      <c r="E146">
        <v>250</v>
      </c>
      <c r="F146">
        <v>3</v>
      </c>
      <c r="G146">
        <v>7</v>
      </c>
      <c r="H146" s="2">
        <v>1.36</v>
      </c>
      <c r="I146" s="1"/>
      <c r="J146">
        <v>1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1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1</v>
      </c>
      <c r="W146">
        <v>0</v>
      </c>
      <c r="X146">
        <v>1</v>
      </c>
      <c r="Y146">
        <v>0</v>
      </c>
      <c r="Z146">
        <v>0</v>
      </c>
      <c r="AA146">
        <v>19</v>
      </c>
      <c r="AB146">
        <v>250</v>
      </c>
      <c r="AC146">
        <v>400</v>
      </c>
      <c r="AD146">
        <v>-150</v>
      </c>
      <c r="AE146">
        <v>0</v>
      </c>
      <c r="AF146">
        <v>150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1</v>
      </c>
      <c r="AO146">
        <v>0</v>
      </c>
      <c r="AP146">
        <v>1</v>
      </c>
      <c r="AQ146">
        <v>0</v>
      </c>
      <c r="AR146">
        <v>1</v>
      </c>
      <c r="AS146">
        <v>0</v>
      </c>
      <c r="AT146">
        <v>0</v>
      </c>
      <c r="AU146" t="b">
        <v>1</v>
      </c>
      <c r="AV146" t="b">
        <v>0</v>
      </c>
      <c r="AW146" t="b">
        <v>1</v>
      </c>
      <c r="AX146">
        <v>1</v>
      </c>
      <c r="AY146">
        <v>0</v>
      </c>
      <c r="AZ146">
        <v>1</v>
      </c>
      <c r="BA146">
        <v>0</v>
      </c>
      <c r="BB146">
        <v>1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1</v>
      </c>
      <c r="BT146">
        <v>0</v>
      </c>
      <c r="BU146">
        <v>1</v>
      </c>
      <c r="BV146">
        <v>0</v>
      </c>
      <c r="BW146">
        <v>1</v>
      </c>
      <c r="BX146">
        <v>0</v>
      </c>
      <c r="BY146">
        <v>0</v>
      </c>
      <c r="BZ146">
        <v>1</v>
      </c>
    </row>
    <row r="147" spans="1:78" x14ac:dyDescent="0.2">
      <c r="A147">
        <v>5</v>
      </c>
      <c r="B147">
        <v>945</v>
      </c>
      <c r="C147" t="s">
        <v>47</v>
      </c>
      <c r="D147">
        <v>7</v>
      </c>
      <c r="E147">
        <v>250</v>
      </c>
      <c r="F147">
        <v>3</v>
      </c>
      <c r="G147">
        <v>7</v>
      </c>
      <c r="H147" s="2">
        <v>1.36</v>
      </c>
      <c r="I147" s="1"/>
      <c r="J147">
        <v>1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1</v>
      </c>
      <c r="R147">
        <v>0</v>
      </c>
      <c r="S147">
        <v>0</v>
      </c>
      <c r="T147">
        <v>0</v>
      </c>
      <c r="U147">
        <v>0</v>
      </c>
      <c r="V147">
        <v>1</v>
      </c>
      <c r="W147">
        <v>0</v>
      </c>
      <c r="X147">
        <v>1</v>
      </c>
      <c r="Y147">
        <v>0</v>
      </c>
      <c r="Z147">
        <v>0</v>
      </c>
      <c r="AA147">
        <v>321</v>
      </c>
      <c r="AB147">
        <v>19</v>
      </c>
      <c r="AC147">
        <v>250</v>
      </c>
      <c r="AD147">
        <v>0</v>
      </c>
      <c r="AE147">
        <v>231</v>
      </c>
      <c r="AF147">
        <v>0</v>
      </c>
      <c r="AG147">
        <v>231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1</v>
      </c>
      <c r="AO147">
        <v>0</v>
      </c>
      <c r="AP147">
        <v>1</v>
      </c>
      <c r="AQ147">
        <v>0</v>
      </c>
      <c r="AR147">
        <v>1</v>
      </c>
      <c r="AS147">
        <v>0</v>
      </c>
      <c r="AT147">
        <v>0</v>
      </c>
      <c r="AU147" t="b">
        <v>0</v>
      </c>
      <c r="AV147" t="b">
        <v>0</v>
      </c>
      <c r="AW147" t="b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1</v>
      </c>
      <c r="BT147">
        <v>0</v>
      </c>
      <c r="BU147">
        <v>1</v>
      </c>
      <c r="BV147">
        <v>0</v>
      </c>
      <c r="BW147">
        <v>1</v>
      </c>
      <c r="BX147">
        <v>0</v>
      </c>
      <c r="BY147">
        <v>0</v>
      </c>
      <c r="BZ147">
        <v>1</v>
      </c>
    </row>
    <row r="148" spans="1:78" x14ac:dyDescent="0.2">
      <c r="A148">
        <v>5</v>
      </c>
      <c r="B148">
        <v>945</v>
      </c>
      <c r="C148" t="s">
        <v>47</v>
      </c>
      <c r="D148">
        <v>8</v>
      </c>
      <c r="E148">
        <v>250</v>
      </c>
      <c r="F148">
        <v>3</v>
      </c>
      <c r="G148">
        <v>7</v>
      </c>
      <c r="H148" s="2">
        <v>1.36</v>
      </c>
      <c r="I148" s="1"/>
      <c r="J148">
        <v>1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1</v>
      </c>
      <c r="S148">
        <v>0</v>
      </c>
      <c r="T148">
        <v>0</v>
      </c>
      <c r="U148">
        <v>0</v>
      </c>
      <c r="V148">
        <v>1</v>
      </c>
      <c r="W148">
        <v>0</v>
      </c>
      <c r="X148">
        <v>1</v>
      </c>
      <c r="Y148">
        <v>0</v>
      </c>
      <c r="Z148">
        <v>0</v>
      </c>
      <c r="AA148">
        <v>414</v>
      </c>
      <c r="AB148">
        <v>321</v>
      </c>
      <c r="AC148">
        <v>250</v>
      </c>
      <c r="AD148">
        <v>0</v>
      </c>
      <c r="AE148">
        <v>-71</v>
      </c>
      <c r="AF148">
        <v>0</v>
      </c>
      <c r="AG148">
        <v>71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 t="b">
        <v>0</v>
      </c>
      <c r="AV148" t="b">
        <v>0</v>
      </c>
      <c r="AW148" t="b">
        <v>0</v>
      </c>
      <c r="AX148">
        <v>0</v>
      </c>
      <c r="AY148">
        <v>0</v>
      </c>
      <c r="AZ148">
        <v>0</v>
      </c>
      <c r="BA148">
        <v>0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1</v>
      </c>
      <c r="BT148">
        <v>0</v>
      </c>
      <c r="BU148">
        <v>1</v>
      </c>
      <c r="BV148">
        <v>0</v>
      </c>
      <c r="BW148">
        <v>1</v>
      </c>
      <c r="BX148">
        <v>0</v>
      </c>
      <c r="BY148">
        <v>0</v>
      </c>
      <c r="BZ148">
        <v>1</v>
      </c>
    </row>
    <row r="149" spans="1:78" x14ac:dyDescent="0.2">
      <c r="A149">
        <v>5</v>
      </c>
      <c r="B149">
        <v>948</v>
      </c>
      <c r="C149" t="s">
        <v>49</v>
      </c>
      <c r="D149">
        <v>2</v>
      </c>
      <c r="E149">
        <v>300</v>
      </c>
      <c r="F149">
        <v>3</v>
      </c>
      <c r="G149">
        <v>7</v>
      </c>
      <c r="H149" s="2">
        <v>64</v>
      </c>
      <c r="I149" s="1"/>
      <c r="J149">
        <v>1</v>
      </c>
      <c r="K149">
        <v>0</v>
      </c>
      <c r="L149">
        <v>1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1</v>
      </c>
      <c r="T149">
        <v>1</v>
      </c>
      <c r="U149">
        <v>0</v>
      </c>
      <c r="V149">
        <v>1</v>
      </c>
      <c r="W149">
        <v>0</v>
      </c>
      <c r="X149">
        <v>1</v>
      </c>
      <c r="Y149">
        <v>0</v>
      </c>
      <c r="Z149">
        <v>0</v>
      </c>
      <c r="AA149">
        <v>152</v>
      </c>
      <c r="AB149">
        <v>423</v>
      </c>
      <c r="AC149">
        <v>250</v>
      </c>
      <c r="AD149">
        <v>50</v>
      </c>
      <c r="AE149">
        <v>-123</v>
      </c>
      <c r="AF149">
        <v>50</v>
      </c>
      <c r="AG149">
        <v>123</v>
      </c>
      <c r="AH149">
        <v>0</v>
      </c>
      <c r="AI149">
        <v>1</v>
      </c>
      <c r="AJ149">
        <v>0</v>
      </c>
      <c r="AK149">
        <v>1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 t="b">
        <v>0</v>
      </c>
      <c r="AV149" t="b">
        <v>1</v>
      </c>
      <c r="AW149" t="b">
        <v>1</v>
      </c>
      <c r="AX149">
        <v>1</v>
      </c>
      <c r="AY149">
        <v>0</v>
      </c>
      <c r="AZ149">
        <v>1</v>
      </c>
      <c r="BA149">
        <v>0</v>
      </c>
      <c r="BB149">
        <v>1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1</v>
      </c>
      <c r="BT149">
        <v>0</v>
      </c>
      <c r="BU149">
        <v>1</v>
      </c>
      <c r="BV149">
        <v>0</v>
      </c>
      <c r="BW149">
        <v>1</v>
      </c>
      <c r="BX149">
        <v>0</v>
      </c>
      <c r="BY149">
        <v>0</v>
      </c>
      <c r="BZ149">
        <v>1</v>
      </c>
    </row>
    <row r="150" spans="1:78" x14ac:dyDescent="0.2">
      <c r="A150">
        <v>5</v>
      </c>
      <c r="B150">
        <v>948</v>
      </c>
      <c r="C150" t="s">
        <v>49</v>
      </c>
      <c r="D150">
        <v>3</v>
      </c>
      <c r="E150">
        <v>250</v>
      </c>
      <c r="F150">
        <v>3</v>
      </c>
      <c r="G150">
        <v>7</v>
      </c>
      <c r="H150" s="2">
        <v>64</v>
      </c>
      <c r="I150" s="1"/>
      <c r="J150">
        <v>1</v>
      </c>
      <c r="K150">
        <v>0</v>
      </c>
      <c r="L150">
        <v>0</v>
      </c>
      <c r="M150">
        <v>1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1</v>
      </c>
      <c r="T150">
        <v>1</v>
      </c>
      <c r="U150">
        <v>0</v>
      </c>
      <c r="V150">
        <v>1</v>
      </c>
      <c r="W150">
        <v>0</v>
      </c>
      <c r="X150">
        <v>1</v>
      </c>
      <c r="Y150">
        <v>0</v>
      </c>
      <c r="Z150">
        <v>0</v>
      </c>
      <c r="AA150">
        <v>9</v>
      </c>
      <c r="AB150">
        <v>152</v>
      </c>
      <c r="AC150">
        <v>300</v>
      </c>
      <c r="AD150">
        <v>-50</v>
      </c>
      <c r="AE150">
        <v>98</v>
      </c>
      <c r="AF150">
        <v>50</v>
      </c>
      <c r="AG150">
        <v>98</v>
      </c>
      <c r="AH150">
        <v>0</v>
      </c>
      <c r="AI150">
        <v>1</v>
      </c>
      <c r="AJ150">
        <v>0</v>
      </c>
      <c r="AK150">
        <v>1</v>
      </c>
      <c r="AL150">
        <v>0</v>
      </c>
      <c r="AM150">
        <v>0</v>
      </c>
      <c r="AN150">
        <v>1</v>
      </c>
      <c r="AO150">
        <v>0</v>
      </c>
      <c r="AP150">
        <v>1</v>
      </c>
      <c r="AQ150">
        <v>0</v>
      </c>
      <c r="AR150">
        <v>1</v>
      </c>
      <c r="AS150">
        <v>0</v>
      </c>
      <c r="AT150">
        <v>0</v>
      </c>
      <c r="AU150" t="b">
        <v>1</v>
      </c>
      <c r="AV150" t="b">
        <v>0</v>
      </c>
      <c r="AW150" t="b">
        <v>1</v>
      </c>
      <c r="AX150">
        <v>1</v>
      </c>
      <c r="AY150">
        <v>0</v>
      </c>
      <c r="AZ150">
        <v>1</v>
      </c>
      <c r="BA150">
        <v>0</v>
      </c>
      <c r="BB150">
        <v>1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1</v>
      </c>
      <c r="BT150">
        <v>0</v>
      </c>
      <c r="BU150">
        <v>1</v>
      </c>
      <c r="BV150">
        <v>0</v>
      </c>
      <c r="BW150">
        <v>1</v>
      </c>
      <c r="BX150">
        <v>0</v>
      </c>
      <c r="BY150">
        <v>0</v>
      </c>
      <c r="BZ150">
        <v>1</v>
      </c>
    </row>
    <row r="151" spans="1:78" x14ac:dyDescent="0.2">
      <c r="A151">
        <v>5</v>
      </c>
      <c r="B151">
        <v>948</v>
      </c>
      <c r="C151" t="s">
        <v>49</v>
      </c>
      <c r="D151">
        <v>4</v>
      </c>
      <c r="E151">
        <v>250</v>
      </c>
      <c r="F151">
        <v>3</v>
      </c>
      <c r="G151">
        <v>7</v>
      </c>
      <c r="H151" s="2">
        <v>64</v>
      </c>
      <c r="I151" s="1"/>
      <c r="J151">
        <v>1</v>
      </c>
      <c r="K151">
        <v>0</v>
      </c>
      <c r="L151">
        <v>0</v>
      </c>
      <c r="M151">
        <v>0</v>
      </c>
      <c r="N151">
        <v>1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1</v>
      </c>
      <c r="W151">
        <v>0</v>
      </c>
      <c r="X151">
        <v>1</v>
      </c>
      <c r="Y151">
        <v>0</v>
      </c>
      <c r="Z151">
        <v>0</v>
      </c>
      <c r="AA151">
        <v>269</v>
      </c>
      <c r="AB151">
        <v>9</v>
      </c>
      <c r="AC151">
        <v>250</v>
      </c>
      <c r="AD151">
        <v>0</v>
      </c>
      <c r="AE151">
        <v>241</v>
      </c>
      <c r="AF151">
        <v>0</v>
      </c>
      <c r="AG151">
        <v>241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1</v>
      </c>
      <c r="AO151">
        <v>0</v>
      </c>
      <c r="AP151">
        <v>1</v>
      </c>
      <c r="AQ151">
        <v>0</v>
      </c>
      <c r="AR151">
        <v>1</v>
      </c>
      <c r="AS151">
        <v>0</v>
      </c>
      <c r="AT151">
        <v>0</v>
      </c>
      <c r="AU151" t="b">
        <v>0</v>
      </c>
      <c r="AV151" t="b">
        <v>0</v>
      </c>
      <c r="AW151" t="b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1</v>
      </c>
      <c r="BT151">
        <v>0</v>
      </c>
      <c r="BU151">
        <v>1</v>
      </c>
      <c r="BV151">
        <v>0</v>
      </c>
      <c r="BW151">
        <v>1</v>
      </c>
      <c r="BX151">
        <v>0</v>
      </c>
      <c r="BY151">
        <v>0</v>
      </c>
      <c r="BZ151">
        <v>1</v>
      </c>
    </row>
    <row r="152" spans="1:78" x14ac:dyDescent="0.2">
      <c r="A152">
        <v>5</v>
      </c>
      <c r="B152">
        <v>948</v>
      </c>
      <c r="C152" t="s">
        <v>49</v>
      </c>
      <c r="D152">
        <v>5</v>
      </c>
      <c r="E152">
        <v>250</v>
      </c>
      <c r="F152">
        <v>3</v>
      </c>
      <c r="G152">
        <v>7</v>
      </c>
      <c r="H152" s="2">
        <v>64</v>
      </c>
      <c r="I152" s="1"/>
      <c r="J152">
        <v>1</v>
      </c>
      <c r="K152">
        <v>0</v>
      </c>
      <c r="L152">
        <v>0</v>
      </c>
      <c r="M152">
        <v>0</v>
      </c>
      <c r="N152">
        <v>0</v>
      </c>
      <c r="O152">
        <v>1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1</v>
      </c>
      <c r="W152">
        <v>0</v>
      </c>
      <c r="X152">
        <v>1</v>
      </c>
      <c r="Y152">
        <v>0</v>
      </c>
      <c r="Z152">
        <v>0</v>
      </c>
      <c r="AA152">
        <v>250</v>
      </c>
      <c r="AB152">
        <v>269</v>
      </c>
      <c r="AC152">
        <v>250</v>
      </c>
      <c r="AD152">
        <v>0</v>
      </c>
      <c r="AE152">
        <v>-19</v>
      </c>
      <c r="AF152">
        <v>0</v>
      </c>
      <c r="AG152">
        <v>19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 t="b">
        <v>0</v>
      </c>
      <c r="AV152" t="b">
        <v>0</v>
      </c>
      <c r="AW152" t="b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1</v>
      </c>
      <c r="BT152">
        <v>0</v>
      </c>
      <c r="BU152">
        <v>1</v>
      </c>
      <c r="BV152">
        <v>0</v>
      </c>
      <c r="BW152">
        <v>1</v>
      </c>
      <c r="BX152">
        <v>0</v>
      </c>
      <c r="BY152">
        <v>0</v>
      </c>
      <c r="BZ152">
        <v>1</v>
      </c>
    </row>
    <row r="153" spans="1:78" x14ac:dyDescent="0.2">
      <c r="A153">
        <v>5</v>
      </c>
      <c r="B153">
        <v>948</v>
      </c>
      <c r="C153" t="s">
        <v>49</v>
      </c>
      <c r="D153">
        <v>6</v>
      </c>
      <c r="E153">
        <v>200</v>
      </c>
      <c r="F153">
        <v>3</v>
      </c>
      <c r="G153">
        <v>7</v>
      </c>
      <c r="H153" s="2">
        <v>64</v>
      </c>
      <c r="I153" s="1"/>
      <c r="J153">
        <v>1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1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1</v>
      </c>
      <c r="W153">
        <v>0</v>
      </c>
      <c r="X153">
        <v>1</v>
      </c>
      <c r="Y153">
        <v>0</v>
      </c>
      <c r="Z153">
        <v>0</v>
      </c>
      <c r="AA153">
        <v>19</v>
      </c>
      <c r="AB153">
        <v>250</v>
      </c>
      <c r="AC153">
        <v>250</v>
      </c>
      <c r="AD153">
        <v>-50</v>
      </c>
      <c r="AE153">
        <v>-50</v>
      </c>
      <c r="AF153">
        <v>50</v>
      </c>
      <c r="AG153">
        <v>50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 t="b">
        <v>0</v>
      </c>
      <c r="AV153" t="b">
        <v>0</v>
      </c>
      <c r="AW153" t="b">
        <v>0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1</v>
      </c>
      <c r="BT153">
        <v>0</v>
      </c>
      <c r="BU153">
        <v>1</v>
      </c>
      <c r="BV153">
        <v>0</v>
      </c>
      <c r="BW153">
        <v>1</v>
      </c>
      <c r="BX153">
        <v>0</v>
      </c>
      <c r="BY153">
        <v>0</v>
      </c>
      <c r="BZ153">
        <v>1</v>
      </c>
    </row>
    <row r="154" spans="1:78" x14ac:dyDescent="0.2">
      <c r="A154">
        <v>5</v>
      </c>
      <c r="B154">
        <v>948</v>
      </c>
      <c r="C154" t="s">
        <v>49</v>
      </c>
      <c r="D154">
        <v>7</v>
      </c>
      <c r="E154">
        <v>250</v>
      </c>
      <c r="F154">
        <v>3</v>
      </c>
      <c r="G154">
        <v>7</v>
      </c>
      <c r="H154" s="2">
        <v>64</v>
      </c>
      <c r="I154" s="1"/>
      <c r="J154">
        <v>1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1</v>
      </c>
      <c r="R154">
        <v>0</v>
      </c>
      <c r="S154">
        <v>0</v>
      </c>
      <c r="T154">
        <v>0</v>
      </c>
      <c r="U154">
        <v>0</v>
      </c>
      <c r="V154">
        <v>1</v>
      </c>
      <c r="W154">
        <v>0</v>
      </c>
      <c r="X154">
        <v>1</v>
      </c>
      <c r="Y154">
        <v>0</v>
      </c>
      <c r="Z154">
        <v>0</v>
      </c>
      <c r="AA154">
        <v>321</v>
      </c>
      <c r="AB154">
        <v>19</v>
      </c>
      <c r="AC154">
        <v>200</v>
      </c>
      <c r="AD154">
        <v>50</v>
      </c>
      <c r="AE154">
        <v>231</v>
      </c>
      <c r="AF154">
        <v>50</v>
      </c>
      <c r="AG154">
        <v>231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1</v>
      </c>
      <c r="AO154">
        <v>0</v>
      </c>
      <c r="AP154">
        <v>1</v>
      </c>
      <c r="AQ154">
        <v>0</v>
      </c>
      <c r="AR154">
        <v>1</v>
      </c>
      <c r="AS154">
        <v>0</v>
      </c>
      <c r="AT154">
        <v>0</v>
      </c>
      <c r="AU154" t="b">
        <v>0</v>
      </c>
      <c r="AV154" t="b">
        <v>0</v>
      </c>
      <c r="AW154" t="b">
        <v>0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1</v>
      </c>
      <c r="BT154">
        <v>0</v>
      </c>
      <c r="BU154">
        <v>1</v>
      </c>
      <c r="BV154">
        <v>0</v>
      </c>
      <c r="BW154">
        <v>1</v>
      </c>
      <c r="BX154">
        <v>0</v>
      </c>
      <c r="BY154">
        <v>0</v>
      </c>
      <c r="BZ154">
        <v>1</v>
      </c>
    </row>
    <row r="155" spans="1:78" x14ac:dyDescent="0.2">
      <c r="A155">
        <v>5</v>
      </c>
      <c r="B155">
        <v>948</v>
      </c>
      <c r="C155" t="s">
        <v>49</v>
      </c>
      <c r="D155">
        <v>8</v>
      </c>
      <c r="E155">
        <v>100</v>
      </c>
      <c r="F155">
        <v>3</v>
      </c>
      <c r="G155">
        <v>7</v>
      </c>
      <c r="H155" s="2">
        <v>64</v>
      </c>
      <c r="I155" s="1"/>
      <c r="J155">
        <v>1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1</v>
      </c>
      <c r="S155">
        <v>0</v>
      </c>
      <c r="T155">
        <v>0</v>
      </c>
      <c r="U155">
        <v>0</v>
      </c>
      <c r="V155">
        <v>1</v>
      </c>
      <c r="W155">
        <v>0</v>
      </c>
      <c r="X155">
        <v>1</v>
      </c>
      <c r="Y155">
        <v>0</v>
      </c>
      <c r="Z155">
        <v>0</v>
      </c>
      <c r="AA155">
        <v>414</v>
      </c>
      <c r="AB155">
        <v>321</v>
      </c>
      <c r="AC155">
        <v>250</v>
      </c>
      <c r="AD155">
        <v>-150</v>
      </c>
      <c r="AE155">
        <v>-221</v>
      </c>
      <c r="AF155">
        <v>150</v>
      </c>
      <c r="AG155">
        <v>221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 t="b">
        <v>0</v>
      </c>
      <c r="AV155" t="b">
        <v>0</v>
      </c>
      <c r="AW155" t="b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1</v>
      </c>
      <c r="BT155">
        <v>0</v>
      </c>
      <c r="BU155">
        <v>1</v>
      </c>
      <c r="BV155">
        <v>0</v>
      </c>
      <c r="BW155">
        <v>1</v>
      </c>
      <c r="BX155">
        <v>0</v>
      </c>
      <c r="BY155">
        <v>0</v>
      </c>
      <c r="BZ155">
        <v>1</v>
      </c>
    </row>
    <row r="156" spans="1:78" x14ac:dyDescent="0.2">
      <c r="A156">
        <v>5</v>
      </c>
      <c r="B156">
        <v>949</v>
      </c>
      <c r="C156" t="s">
        <v>50</v>
      </c>
      <c r="D156">
        <v>2</v>
      </c>
      <c r="E156">
        <v>370</v>
      </c>
      <c r="F156">
        <v>3</v>
      </c>
      <c r="G156">
        <v>6</v>
      </c>
      <c r="H156" s="2">
        <v>2.56</v>
      </c>
      <c r="I156" s="1"/>
      <c r="J156">
        <v>1</v>
      </c>
      <c r="K156">
        <v>0</v>
      </c>
      <c r="L156">
        <v>1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1</v>
      </c>
      <c r="T156">
        <v>1</v>
      </c>
      <c r="U156">
        <v>0</v>
      </c>
      <c r="V156">
        <v>1</v>
      </c>
      <c r="W156">
        <v>0</v>
      </c>
      <c r="X156">
        <v>1</v>
      </c>
      <c r="Y156">
        <v>0</v>
      </c>
      <c r="Z156">
        <v>0</v>
      </c>
      <c r="AA156">
        <v>152</v>
      </c>
      <c r="AB156">
        <v>423</v>
      </c>
      <c r="AC156">
        <v>400</v>
      </c>
      <c r="AD156">
        <v>-30</v>
      </c>
      <c r="AE156">
        <v>-53</v>
      </c>
      <c r="AF156">
        <v>30</v>
      </c>
      <c r="AG156">
        <v>53</v>
      </c>
      <c r="AH156">
        <v>0</v>
      </c>
      <c r="AI156">
        <v>1</v>
      </c>
      <c r="AJ156">
        <v>0</v>
      </c>
      <c r="AK156">
        <v>1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 t="b">
        <v>0</v>
      </c>
      <c r="AV156" t="b">
        <v>0</v>
      </c>
      <c r="AW156" t="b">
        <v>0</v>
      </c>
      <c r="AX156">
        <v>0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1</v>
      </c>
      <c r="BT156">
        <v>0</v>
      </c>
      <c r="BU156">
        <v>1</v>
      </c>
      <c r="BV156">
        <v>0</v>
      </c>
      <c r="BW156">
        <v>1</v>
      </c>
      <c r="BX156">
        <v>0</v>
      </c>
      <c r="BY156">
        <v>0</v>
      </c>
      <c r="BZ156">
        <v>1</v>
      </c>
    </row>
    <row r="157" spans="1:78" x14ac:dyDescent="0.2">
      <c r="A157">
        <v>5</v>
      </c>
      <c r="B157">
        <v>949</v>
      </c>
      <c r="C157" t="s">
        <v>50</v>
      </c>
      <c r="D157">
        <v>3</v>
      </c>
      <c r="E157">
        <v>200</v>
      </c>
      <c r="F157">
        <v>3</v>
      </c>
      <c r="G157">
        <v>6</v>
      </c>
      <c r="H157" s="2">
        <v>2.56</v>
      </c>
      <c r="I157" s="1"/>
      <c r="J157">
        <v>1</v>
      </c>
      <c r="K157">
        <v>0</v>
      </c>
      <c r="L157">
        <v>0</v>
      </c>
      <c r="M157">
        <v>1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1</v>
      </c>
      <c r="T157">
        <v>1</v>
      </c>
      <c r="U157">
        <v>0</v>
      </c>
      <c r="V157">
        <v>1</v>
      </c>
      <c r="W157">
        <v>0</v>
      </c>
      <c r="X157">
        <v>1</v>
      </c>
      <c r="Y157">
        <v>0</v>
      </c>
      <c r="Z157">
        <v>0</v>
      </c>
      <c r="AA157">
        <v>9</v>
      </c>
      <c r="AB157">
        <v>152</v>
      </c>
      <c r="AC157">
        <v>370</v>
      </c>
      <c r="AD157">
        <v>-170</v>
      </c>
      <c r="AE157">
        <v>48</v>
      </c>
      <c r="AF157">
        <v>170</v>
      </c>
      <c r="AG157">
        <v>48</v>
      </c>
      <c r="AH157">
        <v>0</v>
      </c>
      <c r="AI157">
        <v>1</v>
      </c>
      <c r="AJ157">
        <v>0</v>
      </c>
      <c r="AK157">
        <v>1</v>
      </c>
      <c r="AL157">
        <v>0</v>
      </c>
      <c r="AM157">
        <v>0</v>
      </c>
      <c r="AN157">
        <v>1</v>
      </c>
      <c r="AO157">
        <v>0</v>
      </c>
      <c r="AP157">
        <v>1</v>
      </c>
      <c r="AQ157">
        <v>0</v>
      </c>
      <c r="AR157">
        <v>1</v>
      </c>
      <c r="AS157">
        <v>0</v>
      </c>
      <c r="AT157">
        <v>0</v>
      </c>
      <c r="AU157" t="b">
        <v>1</v>
      </c>
      <c r="AV157" t="b">
        <v>0</v>
      </c>
      <c r="AW157" t="b">
        <v>1</v>
      </c>
      <c r="AX157">
        <v>1</v>
      </c>
      <c r="AY157">
        <v>0</v>
      </c>
      <c r="AZ157">
        <v>1</v>
      </c>
      <c r="BA157">
        <v>0</v>
      </c>
      <c r="BB157">
        <v>1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1</v>
      </c>
      <c r="BT157">
        <v>0</v>
      </c>
      <c r="BU157">
        <v>1</v>
      </c>
      <c r="BV157">
        <v>0</v>
      </c>
      <c r="BW157">
        <v>1</v>
      </c>
      <c r="BX157">
        <v>0</v>
      </c>
      <c r="BY157">
        <v>0</v>
      </c>
      <c r="BZ157">
        <v>1</v>
      </c>
    </row>
    <row r="158" spans="1:78" x14ac:dyDescent="0.2">
      <c r="A158">
        <v>5</v>
      </c>
      <c r="B158">
        <v>949</v>
      </c>
      <c r="C158" t="s">
        <v>50</v>
      </c>
      <c r="D158">
        <v>4</v>
      </c>
      <c r="E158">
        <v>50</v>
      </c>
      <c r="F158">
        <v>3</v>
      </c>
      <c r="G158">
        <v>6</v>
      </c>
      <c r="H158" s="2">
        <v>2.56</v>
      </c>
      <c r="I158" s="1"/>
      <c r="J158">
        <v>1</v>
      </c>
      <c r="K158">
        <v>0</v>
      </c>
      <c r="L158">
        <v>0</v>
      </c>
      <c r="M158">
        <v>0</v>
      </c>
      <c r="N158">
        <v>1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1</v>
      </c>
      <c r="W158">
        <v>0</v>
      </c>
      <c r="X158">
        <v>1</v>
      </c>
      <c r="Y158">
        <v>0</v>
      </c>
      <c r="Z158">
        <v>0</v>
      </c>
      <c r="AA158">
        <v>269</v>
      </c>
      <c r="AB158">
        <v>9</v>
      </c>
      <c r="AC158">
        <v>200</v>
      </c>
      <c r="AD158">
        <v>-150</v>
      </c>
      <c r="AE158">
        <v>41</v>
      </c>
      <c r="AF158">
        <v>150</v>
      </c>
      <c r="AG158">
        <v>41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1</v>
      </c>
      <c r="AO158">
        <v>0</v>
      </c>
      <c r="AP158">
        <v>1</v>
      </c>
      <c r="AQ158">
        <v>0</v>
      </c>
      <c r="AR158">
        <v>1</v>
      </c>
      <c r="AS158">
        <v>0</v>
      </c>
      <c r="AT158">
        <v>0</v>
      </c>
      <c r="AU158" t="b">
        <v>1</v>
      </c>
      <c r="AV158" t="b">
        <v>0</v>
      </c>
      <c r="AW158" t="b">
        <v>1</v>
      </c>
      <c r="AX158">
        <v>1</v>
      </c>
      <c r="AY158">
        <v>0</v>
      </c>
      <c r="AZ158">
        <v>1</v>
      </c>
      <c r="BA158">
        <v>0</v>
      </c>
      <c r="BB158">
        <v>1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1</v>
      </c>
      <c r="BT158">
        <v>0</v>
      </c>
      <c r="BU158">
        <v>1</v>
      </c>
      <c r="BV158">
        <v>0</v>
      </c>
      <c r="BW158">
        <v>1</v>
      </c>
      <c r="BX158">
        <v>0</v>
      </c>
      <c r="BY158">
        <v>0</v>
      </c>
      <c r="BZ158">
        <v>1</v>
      </c>
    </row>
    <row r="159" spans="1:78" x14ac:dyDescent="0.2">
      <c r="A159">
        <v>5</v>
      </c>
      <c r="B159">
        <v>949</v>
      </c>
      <c r="C159" t="s">
        <v>50</v>
      </c>
      <c r="D159">
        <v>5</v>
      </c>
      <c r="E159">
        <v>100</v>
      </c>
      <c r="F159">
        <v>3</v>
      </c>
      <c r="G159">
        <v>6</v>
      </c>
      <c r="H159" s="2">
        <v>2.56</v>
      </c>
      <c r="I159" s="1"/>
      <c r="J159">
        <v>1</v>
      </c>
      <c r="K159">
        <v>0</v>
      </c>
      <c r="L159">
        <v>0</v>
      </c>
      <c r="M159">
        <v>0</v>
      </c>
      <c r="N159">
        <v>0</v>
      </c>
      <c r="O159">
        <v>1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1</v>
      </c>
      <c r="W159">
        <v>0</v>
      </c>
      <c r="X159">
        <v>1</v>
      </c>
      <c r="Y159">
        <v>0</v>
      </c>
      <c r="Z159">
        <v>0</v>
      </c>
      <c r="AA159">
        <v>250</v>
      </c>
      <c r="AB159">
        <v>269</v>
      </c>
      <c r="AC159">
        <v>50</v>
      </c>
      <c r="AD159">
        <v>50</v>
      </c>
      <c r="AE159">
        <v>-169</v>
      </c>
      <c r="AF159">
        <v>50</v>
      </c>
      <c r="AG159">
        <v>169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 t="b">
        <v>0</v>
      </c>
      <c r="AV159" t="b">
        <v>1</v>
      </c>
      <c r="AW159" t="b">
        <v>1</v>
      </c>
      <c r="AX159">
        <v>1</v>
      </c>
      <c r="AY159">
        <v>0</v>
      </c>
      <c r="AZ159">
        <v>1</v>
      </c>
      <c r="BA159">
        <v>0</v>
      </c>
      <c r="BB159">
        <v>1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1</v>
      </c>
      <c r="BT159">
        <v>0</v>
      </c>
      <c r="BU159">
        <v>1</v>
      </c>
      <c r="BV159">
        <v>0</v>
      </c>
      <c r="BW159">
        <v>1</v>
      </c>
      <c r="BX159">
        <v>0</v>
      </c>
      <c r="BY159">
        <v>0</v>
      </c>
      <c r="BZ159">
        <v>1</v>
      </c>
    </row>
    <row r="160" spans="1:78" x14ac:dyDescent="0.2">
      <c r="A160">
        <v>5</v>
      </c>
      <c r="B160">
        <v>949</v>
      </c>
      <c r="C160" t="s">
        <v>50</v>
      </c>
      <c r="D160">
        <v>6</v>
      </c>
      <c r="E160">
        <v>150</v>
      </c>
      <c r="F160">
        <v>3</v>
      </c>
      <c r="G160">
        <v>6</v>
      </c>
      <c r="H160" s="2">
        <v>2.56</v>
      </c>
      <c r="I160" s="1"/>
      <c r="J160">
        <v>1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1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1</v>
      </c>
      <c r="W160">
        <v>0</v>
      </c>
      <c r="X160">
        <v>1</v>
      </c>
      <c r="Y160">
        <v>0</v>
      </c>
      <c r="Z160">
        <v>0</v>
      </c>
      <c r="AA160">
        <v>19</v>
      </c>
      <c r="AB160">
        <v>250</v>
      </c>
      <c r="AC160">
        <v>100</v>
      </c>
      <c r="AD160">
        <v>50</v>
      </c>
      <c r="AE160">
        <v>-100</v>
      </c>
      <c r="AF160">
        <v>50</v>
      </c>
      <c r="AG160">
        <v>100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 t="b">
        <v>0</v>
      </c>
      <c r="AV160" t="b">
        <v>1</v>
      </c>
      <c r="AW160" t="b">
        <v>1</v>
      </c>
      <c r="AX160">
        <v>1</v>
      </c>
      <c r="AY160">
        <v>0</v>
      </c>
      <c r="AZ160">
        <v>1</v>
      </c>
      <c r="BA160">
        <v>0</v>
      </c>
      <c r="BB160">
        <v>1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1</v>
      </c>
      <c r="BT160">
        <v>0</v>
      </c>
      <c r="BU160">
        <v>1</v>
      </c>
      <c r="BV160">
        <v>0</v>
      </c>
      <c r="BW160">
        <v>1</v>
      </c>
      <c r="BX160">
        <v>0</v>
      </c>
      <c r="BY160">
        <v>0</v>
      </c>
      <c r="BZ160">
        <v>1</v>
      </c>
    </row>
    <row r="161" spans="1:78" x14ac:dyDescent="0.2">
      <c r="A161">
        <v>5</v>
      </c>
      <c r="B161">
        <v>949</v>
      </c>
      <c r="C161" t="s">
        <v>50</v>
      </c>
      <c r="D161">
        <v>7</v>
      </c>
      <c r="E161">
        <v>100</v>
      </c>
      <c r="F161">
        <v>3</v>
      </c>
      <c r="G161">
        <v>6</v>
      </c>
      <c r="H161" s="2">
        <v>2.56</v>
      </c>
      <c r="I161" s="1"/>
      <c r="J161">
        <v>1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1</v>
      </c>
      <c r="R161">
        <v>0</v>
      </c>
      <c r="S161">
        <v>0</v>
      </c>
      <c r="T161">
        <v>0</v>
      </c>
      <c r="U161">
        <v>0</v>
      </c>
      <c r="V161">
        <v>1</v>
      </c>
      <c r="W161">
        <v>0</v>
      </c>
      <c r="X161">
        <v>1</v>
      </c>
      <c r="Y161">
        <v>0</v>
      </c>
      <c r="Z161">
        <v>0</v>
      </c>
      <c r="AA161">
        <v>321</v>
      </c>
      <c r="AB161">
        <v>19</v>
      </c>
      <c r="AC161">
        <v>150</v>
      </c>
      <c r="AD161">
        <v>-50</v>
      </c>
      <c r="AE161">
        <v>81</v>
      </c>
      <c r="AF161">
        <v>50</v>
      </c>
      <c r="AG161">
        <v>81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1</v>
      </c>
      <c r="AO161">
        <v>0</v>
      </c>
      <c r="AP161">
        <v>1</v>
      </c>
      <c r="AQ161">
        <v>0</v>
      </c>
      <c r="AR161">
        <v>1</v>
      </c>
      <c r="AS161">
        <v>0</v>
      </c>
      <c r="AT161">
        <v>0</v>
      </c>
      <c r="AU161" t="b">
        <v>1</v>
      </c>
      <c r="AV161" t="b">
        <v>0</v>
      </c>
      <c r="AW161" t="b">
        <v>1</v>
      </c>
      <c r="AX161">
        <v>1</v>
      </c>
      <c r="AY161">
        <v>0</v>
      </c>
      <c r="AZ161">
        <v>1</v>
      </c>
      <c r="BA161">
        <v>0</v>
      </c>
      <c r="BB161">
        <v>1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1</v>
      </c>
      <c r="BT161">
        <v>0</v>
      </c>
      <c r="BU161">
        <v>1</v>
      </c>
      <c r="BV161">
        <v>0</v>
      </c>
      <c r="BW161">
        <v>1</v>
      </c>
      <c r="BX161">
        <v>0</v>
      </c>
      <c r="BY161">
        <v>0</v>
      </c>
      <c r="BZ161">
        <v>1</v>
      </c>
    </row>
    <row r="162" spans="1:78" x14ac:dyDescent="0.2">
      <c r="A162">
        <v>5</v>
      </c>
      <c r="B162">
        <v>949</v>
      </c>
      <c r="C162" t="s">
        <v>50</v>
      </c>
      <c r="D162">
        <v>8</v>
      </c>
      <c r="E162">
        <v>150</v>
      </c>
      <c r="F162">
        <v>3</v>
      </c>
      <c r="G162">
        <v>6</v>
      </c>
      <c r="H162" s="2">
        <v>2.56</v>
      </c>
      <c r="I162" s="1"/>
      <c r="J162">
        <v>1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1</v>
      </c>
      <c r="S162">
        <v>0</v>
      </c>
      <c r="T162">
        <v>0</v>
      </c>
      <c r="U162">
        <v>0</v>
      </c>
      <c r="V162">
        <v>1</v>
      </c>
      <c r="W162">
        <v>0</v>
      </c>
      <c r="X162">
        <v>1</v>
      </c>
      <c r="Y162">
        <v>0</v>
      </c>
      <c r="Z162">
        <v>0</v>
      </c>
      <c r="AA162">
        <v>414</v>
      </c>
      <c r="AB162">
        <v>321</v>
      </c>
      <c r="AC162">
        <v>100</v>
      </c>
      <c r="AD162">
        <v>50</v>
      </c>
      <c r="AE162">
        <v>-171</v>
      </c>
      <c r="AF162">
        <v>50</v>
      </c>
      <c r="AG162">
        <v>171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 t="b">
        <v>0</v>
      </c>
      <c r="AV162" t="b">
        <v>1</v>
      </c>
      <c r="AW162" t="b">
        <v>1</v>
      </c>
      <c r="AX162">
        <v>1</v>
      </c>
      <c r="AY162">
        <v>0</v>
      </c>
      <c r="AZ162">
        <v>1</v>
      </c>
      <c r="BA162">
        <v>0</v>
      </c>
      <c r="BB162">
        <v>1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1</v>
      </c>
      <c r="BT162">
        <v>0</v>
      </c>
      <c r="BU162">
        <v>1</v>
      </c>
      <c r="BV162">
        <v>0</v>
      </c>
      <c r="BW162">
        <v>1</v>
      </c>
      <c r="BX162">
        <v>0</v>
      </c>
      <c r="BY162">
        <v>0</v>
      </c>
      <c r="BZ162">
        <v>1</v>
      </c>
    </row>
    <row r="163" spans="1:78" x14ac:dyDescent="0.2">
      <c r="A163">
        <v>5</v>
      </c>
      <c r="B163">
        <v>950</v>
      </c>
      <c r="C163" t="s">
        <v>51</v>
      </c>
      <c r="D163">
        <v>2</v>
      </c>
      <c r="E163">
        <v>400</v>
      </c>
      <c r="F163">
        <v>3</v>
      </c>
      <c r="G163">
        <v>6</v>
      </c>
      <c r="H163" s="2">
        <v>2.06</v>
      </c>
      <c r="I163" s="1"/>
      <c r="J163">
        <v>1</v>
      </c>
      <c r="K163">
        <v>0</v>
      </c>
      <c r="L163">
        <v>1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1</v>
      </c>
      <c r="T163">
        <v>1</v>
      </c>
      <c r="U163">
        <v>0</v>
      </c>
      <c r="V163">
        <v>1</v>
      </c>
      <c r="W163">
        <v>0</v>
      </c>
      <c r="X163">
        <v>1</v>
      </c>
      <c r="Y163">
        <v>0</v>
      </c>
      <c r="Z163">
        <v>0</v>
      </c>
      <c r="AA163">
        <v>152</v>
      </c>
      <c r="AB163">
        <v>423</v>
      </c>
      <c r="AC163">
        <v>300</v>
      </c>
      <c r="AD163">
        <v>100</v>
      </c>
      <c r="AE163">
        <v>-23</v>
      </c>
      <c r="AF163">
        <v>100</v>
      </c>
      <c r="AG163">
        <v>23</v>
      </c>
      <c r="AH163">
        <v>0</v>
      </c>
      <c r="AI163">
        <v>1</v>
      </c>
      <c r="AJ163">
        <v>0</v>
      </c>
      <c r="AK163">
        <v>1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 t="b">
        <v>0</v>
      </c>
      <c r="AV163" t="b">
        <v>1</v>
      </c>
      <c r="AW163" t="b">
        <v>1</v>
      </c>
      <c r="AX163">
        <v>1</v>
      </c>
      <c r="AY163">
        <v>0</v>
      </c>
      <c r="AZ163">
        <v>1</v>
      </c>
      <c r="BA163">
        <v>0</v>
      </c>
      <c r="BB163">
        <v>1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1</v>
      </c>
      <c r="BT163">
        <v>0</v>
      </c>
      <c r="BU163">
        <v>1</v>
      </c>
      <c r="BV163">
        <v>0</v>
      </c>
      <c r="BW163">
        <v>1</v>
      </c>
      <c r="BX163">
        <v>0</v>
      </c>
      <c r="BY163">
        <v>0</v>
      </c>
      <c r="BZ163">
        <v>1</v>
      </c>
    </row>
    <row r="164" spans="1:78" x14ac:dyDescent="0.2">
      <c r="A164">
        <v>5</v>
      </c>
      <c r="B164">
        <v>950</v>
      </c>
      <c r="C164" t="s">
        <v>51</v>
      </c>
      <c r="D164">
        <v>3</v>
      </c>
      <c r="E164">
        <v>350</v>
      </c>
      <c r="F164">
        <v>3</v>
      </c>
      <c r="G164">
        <v>6</v>
      </c>
      <c r="H164" s="2">
        <v>2.06</v>
      </c>
      <c r="I164" s="1"/>
      <c r="J164">
        <v>1</v>
      </c>
      <c r="K164">
        <v>0</v>
      </c>
      <c r="L164">
        <v>0</v>
      </c>
      <c r="M164">
        <v>1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1</v>
      </c>
      <c r="T164">
        <v>1</v>
      </c>
      <c r="U164">
        <v>0</v>
      </c>
      <c r="V164">
        <v>1</v>
      </c>
      <c r="W164">
        <v>0</v>
      </c>
      <c r="X164">
        <v>1</v>
      </c>
      <c r="Y164">
        <v>0</v>
      </c>
      <c r="Z164">
        <v>0</v>
      </c>
      <c r="AA164">
        <v>9</v>
      </c>
      <c r="AB164">
        <v>152</v>
      </c>
      <c r="AC164">
        <v>400</v>
      </c>
      <c r="AD164">
        <v>-50</v>
      </c>
      <c r="AE164">
        <v>198</v>
      </c>
      <c r="AF164">
        <v>50</v>
      </c>
      <c r="AG164">
        <v>198</v>
      </c>
      <c r="AH164">
        <v>0</v>
      </c>
      <c r="AI164">
        <v>1</v>
      </c>
      <c r="AJ164">
        <v>0</v>
      </c>
      <c r="AK164">
        <v>1</v>
      </c>
      <c r="AL164">
        <v>0</v>
      </c>
      <c r="AM164">
        <v>0</v>
      </c>
      <c r="AN164">
        <v>1</v>
      </c>
      <c r="AO164">
        <v>0</v>
      </c>
      <c r="AP164">
        <v>1</v>
      </c>
      <c r="AQ164">
        <v>0</v>
      </c>
      <c r="AR164">
        <v>1</v>
      </c>
      <c r="AS164">
        <v>0</v>
      </c>
      <c r="AT164">
        <v>0</v>
      </c>
      <c r="AU164" t="b">
        <v>1</v>
      </c>
      <c r="AV164" t="b">
        <v>0</v>
      </c>
      <c r="AW164" t="b">
        <v>1</v>
      </c>
      <c r="AX164">
        <v>1</v>
      </c>
      <c r="AY164">
        <v>0</v>
      </c>
      <c r="AZ164">
        <v>1</v>
      </c>
      <c r="BA164">
        <v>0</v>
      </c>
      <c r="BB164">
        <v>1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1</v>
      </c>
      <c r="BT164">
        <v>0</v>
      </c>
      <c r="BU164">
        <v>1</v>
      </c>
      <c r="BV164">
        <v>0</v>
      </c>
      <c r="BW164">
        <v>1</v>
      </c>
      <c r="BX164">
        <v>0</v>
      </c>
      <c r="BY164">
        <v>0</v>
      </c>
      <c r="BZ164">
        <v>1</v>
      </c>
    </row>
    <row r="165" spans="1:78" x14ac:dyDescent="0.2">
      <c r="A165">
        <v>5</v>
      </c>
      <c r="B165">
        <v>950</v>
      </c>
      <c r="C165" t="s">
        <v>51</v>
      </c>
      <c r="D165">
        <v>4</v>
      </c>
      <c r="E165">
        <v>200</v>
      </c>
      <c r="F165">
        <v>3</v>
      </c>
      <c r="G165">
        <v>6</v>
      </c>
      <c r="H165" s="2">
        <v>2.06</v>
      </c>
      <c r="I165" s="1"/>
      <c r="J165">
        <v>1</v>
      </c>
      <c r="K165">
        <v>0</v>
      </c>
      <c r="L165">
        <v>0</v>
      </c>
      <c r="M165">
        <v>0</v>
      </c>
      <c r="N165">
        <v>1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1</v>
      </c>
      <c r="W165">
        <v>0</v>
      </c>
      <c r="X165">
        <v>1</v>
      </c>
      <c r="Y165">
        <v>0</v>
      </c>
      <c r="Z165">
        <v>0</v>
      </c>
      <c r="AA165">
        <v>269</v>
      </c>
      <c r="AB165">
        <v>9</v>
      </c>
      <c r="AC165">
        <v>350</v>
      </c>
      <c r="AD165">
        <v>-150</v>
      </c>
      <c r="AE165">
        <v>191</v>
      </c>
      <c r="AF165">
        <v>150</v>
      </c>
      <c r="AG165">
        <v>191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1</v>
      </c>
      <c r="AO165">
        <v>0</v>
      </c>
      <c r="AP165">
        <v>1</v>
      </c>
      <c r="AQ165">
        <v>0</v>
      </c>
      <c r="AR165">
        <v>1</v>
      </c>
      <c r="AS165">
        <v>0</v>
      </c>
      <c r="AT165">
        <v>0</v>
      </c>
      <c r="AU165" t="b">
        <v>1</v>
      </c>
      <c r="AV165" t="b">
        <v>0</v>
      </c>
      <c r="AW165" t="b">
        <v>1</v>
      </c>
      <c r="AX165">
        <v>1</v>
      </c>
      <c r="AY165">
        <v>0</v>
      </c>
      <c r="AZ165">
        <v>1</v>
      </c>
      <c r="BA165">
        <v>0</v>
      </c>
      <c r="BB165">
        <v>1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1</v>
      </c>
      <c r="BT165">
        <v>0</v>
      </c>
      <c r="BU165">
        <v>1</v>
      </c>
      <c r="BV165">
        <v>0</v>
      </c>
      <c r="BW165">
        <v>1</v>
      </c>
      <c r="BX165">
        <v>0</v>
      </c>
      <c r="BY165">
        <v>0</v>
      </c>
      <c r="BZ165">
        <v>1</v>
      </c>
    </row>
    <row r="166" spans="1:78" x14ac:dyDescent="0.2">
      <c r="A166">
        <v>5</v>
      </c>
      <c r="B166">
        <v>950</v>
      </c>
      <c r="C166" t="s">
        <v>51</v>
      </c>
      <c r="D166">
        <v>5</v>
      </c>
      <c r="E166">
        <v>250</v>
      </c>
      <c r="F166">
        <v>3</v>
      </c>
      <c r="G166">
        <v>6</v>
      </c>
      <c r="H166" s="2">
        <v>2.06</v>
      </c>
      <c r="I166" s="1"/>
      <c r="J166">
        <v>1</v>
      </c>
      <c r="K166">
        <v>0</v>
      </c>
      <c r="L166">
        <v>0</v>
      </c>
      <c r="M166">
        <v>0</v>
      </c>
      <c r="N166">
        <v>0</v>
      </c>
      <c r="O166">
        <v>1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1</v>
      </c>
      <c r="W166">
        <v>0</v>
      </c>
      <c r="X166">
        <v>1</v>
      </c>
      <c r="Y166">
        <v>0</v>
      </c>
      <c r="Z166">
        <v>0</v>
      </c>
      <c r="AA166">
        <v>250</v>
      </c>
      <c r="AB166">
        <v>269</v>
      </c>
      <c r="AC166">
        <v>200</v>
      </c>
      <c r="AD166">
        <v>50</v>
      </c>
      <c r="AE166">
        <v>-19</v>
      </c>
      <c r="AF166">
        <v>50</v>
      </c>
      <c r="AG166">
        <v>19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 t="b">
        <v>0</v>
      </c>
      <c r="AV166" t="b">
        <v>1</v>
      </c>
      <c r="AW166" t="b">
        <v>1</v>
      </c>
      <c r="AX166">
        <v>1</v>
      </c>
      <c r="AY166">
        <v>0</v>
      </c>
      <c r="AZ166">
        <v>1</v>
      </c>
      <c r="BA166">
        <v>0</v>
      </c>
      <c r="BB166">
        <v>1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1</v>
      </c>
      <c r="BT166">
        <v>0</v>
      </c>
      <c r="BU166">
        <v>1</v>
      </c>
      <c r="BV166">
        <v>0</v>
      </c>
      <c r="BW166">
        <v>1</v>
      </c>
      <c r="BX166">
        <v>0</v>
      </c>
      <c r="BY166">
        <v>0</v>
      </c>
      <c r="BZ166">
        <v>1</v>
      </c>
    </row>
    <row r="167" spans="1:78" x14ac:dyDescent="0.2">
      <c r="A167">
        <v>5</v>
      </c>
      <c r="B167">
        <v>950</v>
      </c>
      <c r="C167" t="s">
        <v>51</v>
      </c>
      <c r="D167">
        <v>6</v>
      </c>
      <c r="E167">
        <v>250</v>
      </c>
      <c r="F167">
        <v>3</v>
      </c>
      <c r="G167">
        <v>6</v>
      </c>
      <c r="H167" s="2">
        <v>2.06</v>
      </c>
      <c r="I167" s="1"/>
      <c r="J167">
        <v>1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1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1</v>
      </c>
      <c r="W167">
        <v>0</v>
      </c>
      <c r="X167">
        <v>1</v>
      </c>
      <c r="Y167">
        <v>0</v>
      </c>
      <c r="Z167">
        <v>0</v>
      </c>
      <c r="AA167">
        <v>19</v>
      </c>
      <c r="AB167">
        <v>250</v>
      </c>
      <c r="AC167">
        <v>250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 t="b">
        <v>0</v>
      </c>
      <c r="AV167" t="b">
        <v>0</v>
      </c>
      <c r="AW167" t="b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1</v>
      </c>
      <c r="BT167">
        <v>0</v>
      </c>
      <c r="BU167">
        <v>1</v>
      </c>
      <c r="BV167">
        <v>0</v>
      </c>
      <c r="BW167">
        <v>1</v>
      </c>
      <c r="BX167">
        <v>0</v>
      </c>
      <c r="BY167">
        <v>0</v>
      </c>
      <c r="BZ167">
        <v>1</v>
      </c>
    </row>
    <row r="168" spans="1:78" x14ac:dyDescent="0.2">
      <c r="A168">
        <v>5</v>
      </c>
      <c r="B168">
        <v>950</v>
      </c>
      <c r="C168" t="s">
        <v>51</v>
      </c>
      <c r="D168">
        <v>7</v>
      </c>
      <c r="E168">
        <v>150</v>
      </c>
      <c r="F168">
        <v>3</v>
      </c>
      <c r="G168">
        <v>6</v>
      </c>
      <c r="H168" s="2">
        <v>2.06</v>
      </c>
      <c r="I168" s="1"/>
      <c r="J168">
        <v>1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1</v>
      </c>
      <c r="R168">
        <v>0</v>
      </c>
      <c r="S168">
        <v>0</v>
      </c>
      <c r="T168">
        <v>0</v>
      </c>
      <c r="U168">
        <v>0</v>
      </c>
      <c r="V168">
        <v>1</v>
      </c>
      <c r="W168">
        <v>0</v>
      </c>
      <c r="X168">
        <v>1</v>
      </c>
      <c r="Y168">
        <v>0</v>
      </c>
      <c r="Z168">
        <v>0</v>
      </c>
      <c r="AA168">
        <v>321</v>
      </c>
      <c r="AB168">
        <v>19</v>
      </c>
      <c r="AC168">
        <v>250</v>
      </c>
      <c r="AD168">
        <v>-100</v>
      </c>
      <c r="AE168">
        <v>131</v>
      </c>
      <c r="AF168">
        <v>100</v>
      </c>
      <c r="AG168">
        <v>131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1</v>
      </c>
      <c r="AO168">
        <v>0</v>
      </c>
      <c r="AP168">
        <v>1</v>
      </c>
      <c r="AQ168">
        <v>0</v>
      </c>
      <c r="AR168">
        <v>1</v>
      </c>
      <c r="AS168">
        <v>0</v>
      </c>
      <c r="AT168">
        <v>0</v>
      </c>
      <c r="AU168" t="b">
        <v>1</v>
      </c>
      <c r="AV168" t="b">
        <v>0</v>
      </c>
      <c r="AW168" t="b">
        <v>1</v>
      </c>
      <c r="AX168">
        <v>1</v>
      </c>
      <c r="AY168">
        <v>0</v>
      </c>
      <c r="AZ168">
        <v>1</v>
      </c>
      <c r="BA168">
        <v>0</v>
      </c>
      <c r="BB168">
        <v>1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1</v>
      </c>
      <c r="BT168">
        <v>0</v>
      </c>
      <c r="BU168">
        <v>1</v>
      </c>
      <c r="BV168">
        <v>0</v>
      </c>
      <c r="BW168">
        <v>1</v>
      </c>
      <c r="BX168">
        <v>0</v>
      </c>
      <c r="BY168">
        <v>0</v>
      </c>
      <c r="BZ168">
        <v>1</v>
      </c>
    </row>
    <row r="169" spans="1:78" x14ac:dyDescent="0.2">
      <c r="A169">
        <v>5</v>
      </c>
      <c r="B169">
        <v>950</v>
      </c>
      <c r="C169" t="s">
        <v>51</v>
      </c>
      <c r="D169">
        <v>8</v>
      </c>
      <c r="E169">
        <v>300</v>
      </c>
      <c r="F169">
        <v>3</v>
      </c>
      <c r="G169">
        <v>6</v>
      </c>
      <c r="H169" s="2">
        <v>2.06</v>
      </c>
      <c r="I169" s="1"/>
      <c r="J169">
        <v>1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1</v>
      </c>
      <c r="S169">
        <v>0</v>
      </c>
      <c r="T169">
        <v>0</v>
      </c>
      <c r="U169">
        <v>0</v>
      </c>
      <c r="V169">
        <v>1</v>
      </c>
      <c r="W169">
        <v>0</v>
      </c>
      <c r="X169">
        <v>1</v>
      </c>
      <c r="Y169">
        <v>0</v>
      </c>
      <c r="Z169">
        <v>0</v>
      </c>
      <c r="AA169">
        <v>414</v>
      </c>
      <c r="AB169">
        <v>321</v>
      </c>
      <c r="AC169">
        <v>150</v>
      </c>
      <c r="AD169">
        <v>150</v>
      </c>
      <c r="AE169">
        <v>-21</v>
      </c>
      <c r="AF169">
        <v>150</v>
      </c>
      <c r="AG169">
        <v>21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 t="b">
        <v>0</v>
      </c>
      <c r="AV169" t="b">
        <v>1</v>
      </c>
      <c r="AW169" t="b">
        <v>1</v>
      </c>
      <c r="AX169">
        <v>1</v>
      </c>
      <c r="AY169">
        <v>0</v>
      </c>
      <c r="AZ169">
        <v>1</v>
      </c>
      <c r="BA169">
        <v>0</v>
      </c>
      <c r="BB169">
        <v>1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1</v>
      </c>
      <c r="BT169">
        <v>0</v>
      </c>
      <c r="BU169">
        <v>1</v>
      </c>
      <c r="BV169">
        <v>0</v>
      </c>
      <c r="BW169">
        <v>1</v>
      </c>
      <c r="BX169">
        <v>0</v>
      </c>
      <c r="BY169">
        <v>0</v>
      </c>
      <c r="BZ169">
        <v>1</v>
      </c>
    </row>
    <row r="170" spans="1:78" x14ac:dyDescent="0.2">
      <c r="A170">
        <v>5</v>
      </c>
      <c r="B170">
        <v>952</v>
      </c>
      <c r="C170" t="s">
        <v>53</v>
      </c>
      <c r="D170">
        <v>2</v>
      </c>
      <c r="E170">
        <v>250</v>
      </c>
      <c r="F170">
        <v>3</v>
      </c>
      <c r="G170">
        <v>6</v>
      </c>
      <c r="H170" s="2">
        <v>2.06</v>
      </c>
      <c r="I170" s="1"/>
      <c r="J170">
        <v>1</v>
      </c>
      <c r="K170">
        <v>0</v>
      </c>
      <c r="L170">
        <v>1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1</v>
      </c>
      <c r="T170">
        <v>1</v>
      </c>
      <c r="U170">
        <v>0</v>
      </c>
      <c r="V170">
        <v>1</v>
      </c>
      <c r="W170">
        <v>0</v>
      </c>
      <c r="X170">
        <v>1</v>
      </c>
      <c r="Y170">
        <v>0</v>
      </c>
      <c r="Z170">
        <v>0</v>
      </c>
      <c r="AA170">
        <v>152</v>
      </c>
      <c r="AB170">
        <v>423</v>
      </c>
      <c r="AC170">
        <v>250</v>
      </c>
      <c r="AD170">
        <v>0</v>
      </c>
      <c r="AE170">
        <v>-173</v>
      </c>
      <c r="AF170">
        <v>0</v>
      </c>
      <c r="AG170">
        <v>173</v>
      </c>
      <c r="AH170">
        <v>0</v>
      </c>
      <c r="AI170">
        <v>1</v>
      </c>
      <c r="AJ170">
        <v>0</v>
      </c>
      <c r="AK170">
        <v>1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 t="b">
        <v>0</v>
      </c>
      <c r="AV170" t="b">
        <v>0</v>
      </c>
      <c r="AW170" t="b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1</v>
      </c>
      <c r="BT170">
        <v>0</v>
      </c>
      <c r="BU170">
        <v>1</v>
      </c>
      <c r="BV170">
        <v>0</v>
      </c>
      <c r="BW170">
        <v>1</v>
      </c>
      <c r="BX170">
        <v>0</v>
      </c>
      <c r="BY170">
        <v>0</v>
      </c>
      <c r="BZ170">
        <v>1</v>
      </c>
    </row>
    <row r="171" spans="1:78" x14ac:dyDescent="0.2">
      <c r="A171">
        <v>5</v>
      </c>
      <c r="B171">
        <v>952</v>
      </c>
      <c r="C171" t="s">
        <v>53</v>
      </c>
      <c r="D171">
        <v>3</v>
      </c>
      <c r="E171">
        <v>400</v>
      </c>
      <c r="F171">
        <v>3</v>
      </c>
      <c r="G171">
        <v>6</v>
      </c>
      <c r="H171" s="2">
        <v>2.06</v>
      </c>
      <c r="I171" s="1"/>
      <c r="J171">
        <v>1</v>
      </c>
      <c r="K171">
        <v>0</v>
      </c>
      <c r="L171">
        <v>0</v>
      </c>
      <c r="M171">
        <v>1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1</v>
      </c>
      <c r="T171">
        <v>1</v>
      </c>
      <c r="U171">
        <v>0</v>
      </c>
      <c r="V171">
        <v>1</v>
      </c>
      <c r="W171">
        <v>0</v>
      </c>
      <c r="X171">
        <v>1</v>
      </c>
      <c r="Y171">
        <v>0</v>
      </c>
      <c r="Z171">
        <v>0</v>
      </c>
      <c r="AA171">
        <v>9</v>
      </c>
      <c r="AB171">
        <v>152</v>
      </c>
      <c r="AC171">
        <v>250</v>
      </c>
      <c r="AD171">
        <v>150</v>
      </c>
      <c r="AE171">
        <v>248</v>
      </c>
      <c r="AF171">
        <v>150</v>
      </c>
      <c r="AG171">
        <v>248</v>
      </c>
      <c r="AH171">
        <v>0</v>
      </c>
      <c r="AI171">
        <v>1</v>
      </c>
      <c r="AJ171">
        <v>0</v>
      </c>
      <c r="AK171">
        <v>1</v>
      </c>
      <c r="AL171">
        <v>0</v>
      </c>
      <c r="AM171">
        <v>0</v>
      </c>
      <c r="AN171">
        <v>1</v>
      </c>
      <c r="AO171">
        <v>0</v>
      </c>
      <c r="AP171">
        <v>1</v>
      </c>
      <c r="AQ171">
        <v>0</v>
      </c>
      <c r="AR171">
        <v>1</v>
      </c>
      <c r="AS171">
        <v>0</v>
      </c>
      <c r="AT171">
        <v>0</v>
      </c>
      <c r="AU171" t="b">
        <v>0</v>
      </c>
      <c r="AV171" t="b">
        <v>0</v>
      </c>
      <c r="AW171" t="b">
        <v>0</v>
      </c>
      <c r="AX171">
        <v>0</v>
      </c>
      <c r="AY171">
        <v>0</v>
      </c>
      <c r="AZ171">
        <v>0</v>
      </c>
      <c r="BA171">
        <v>0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1</v>
      </c>
      <c r="BT171">
        <v>0</v>
      </c>
      <c r="BU171">
        <v>1</v>
      </c>
      <c r="BV171">
        <v>0</v>
      </c>
      <c r="BW171">
        <v>1</v>
      </c>
      <c r="BX171">
        <v>0</v>
      </c>
      <c r="BY171">
        <v>0</v>
      </c>
      <c r="BZ171">
        <v>1</v>
      </c>
    </row>
    <row r="172" spans="1:78" x14ac:dyDescent="0.2">
      <c r="A172">
        <v>5</v>
      </c>
      <c r="B172">
        <v>952</v>
      </c>
      <c r="C172" t="s">
        <v>53</v>
      </c>
      <c r="D172">
        <v>4</v>
      </c>
      <c r="E172">
        <v>100</v>
      </c>
      <c r="F172">
        <v>3</v>
      </c>
      <c r="G172">
        <v>6</v>
      </c>
      <c r="H172" s="2">
        <v>2.06</v>
      </c>
      <c r="I172" s="1"/>
      <c r="J172">
        <v>1</v>
      </c>
      <c r="K172">
        <v>0</v>
      </c>
      <c r="L172">
        <v>0</v>
      </c>
      <c r="M172">
        <v>0</v>
      </c>
      <c r="N172">
        <v>1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1</v>
      </c>
      <c r="W172">
        <v>0</v>
      </c>
      <c r="X172">
        <v>1</v>
      </c>
      <c r="Y172">
        <v>0</v>
      </c>
      <c r="Z172">
        <v>0</v>
      </c>
      <c r="AA172">
        <v>269</v>
      </c>
      <c r="AB172">
        <v>9</v>
      </c>
      <c r="AC172">
        <v>400</v>
      </c>
      <c r="AD172">
        <v>-300</v>
      </c>
      <c r="AE172">
        <v>91</v>
      </c>
      <c r="AF172">
        <v>300</v>
      </c>
      <c r="AG172">
        <v>91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1</v>
      </c>
      <c r="AO172">
        <v>0</v>
      </c>
      <c r="AP172">
        <v>1</v>
      </c>
      <c r="AQ172">
        <v>0</v>
      </c>
      <c r="AR172">
        <v>1</v>
      </c>
      <c r="AS172">
        <v>0</v>
      </c>
      <c r="AT172">
        <v>0</v>
      </c>
      <c r="AU172" t="b">
        <v>1</v>
      </c>
      <c r="AV172" t="b">
        <v>0</v>
      </c>
      <c r="AW172" t="b">
        <v>1</v>
      </c>
      <c r="AX172">
        <v>1</v>
      </c>
      <c r="AY172">
        <v>0</v>
      </c>
      <c r="AZ172">
        <v>1</v>
      </c>
      <c r="BA172">
        <v>0</v>
      </c>
      <c r="BB172">
        <v>1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1</v>
      </c>
      <c r="BT172">
        <v>0</v>
      </c>
      <c r="BU172">
        <v>1</v>
      </c>
      <c r="BV172">
        <v>0</v>
      </c>
      <c r="BW172">
        <v>1</v>
      </c>
      <c r="BX172">
        <v>0</v>
      </c>
      <c r="BY172">
        <v>0</v>
      </c>
      <c r="BZ172">
        <v>1</v>
      </c>
    </row>
    <row r="173" spans="1:78" x14ac:dyDescent="0.2">
      <c r="A173">
        <v>5</v>
      </c>
      <c r="B173">
        <v>952</v>
      </c>
      <c r="C173" t="s">
        <v>53</v>
      </c>
      <c r="D173">
        <v>5</v>
      </c>
      <c r="E173">
        <v>250</v>
      </c>
      <c r="F173">
        <v>3</v>
      </c>
      <c r="G173">
        <v>6</v>
      </c>
      <c r="H173" s="2">
        <v>2.06</v>
      </c>
      <c r="I173" s="1"/>
      <c r="J173">
        <v>1</v>
      </c>
      <c r="K173">
        <v>0</v>
      </c>
      <c r="L173">
        <v>0</v>
      </c>
      <c r="M173">
        <v>0</v>
      </c>
      <c r="N173">
        <v>0</v>
      </c>
      <c r="O173">
        <v>1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1</v>
      </c>
      <c r="W173">
        <v>0</v>
      </c>
      <c r="X173">
        <v>1</v>
      </c>
      <c r="Y173">
        <v>0</v>
      </c>
      <c r="Z173">
        <v>0</v>
      </c>
      <c r="AA173">
        <v>250</v>
      </c>
      <c r="AB173">
        <v>269</v>
      </c>
      <c r="AC173">
        <v>100</v>
      </c>
      <c r="AD173">
        <v>150</v>
      </c>
      <c r="AE173">
        <v>-19</v>
      </c>
      <c r="AF173">
        <v>150</v>
      </c>
      <c r="AG173">
        <v>19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 t="b">
        <v>0</v>
      </c>
      <c r="AV173" t="b">
        <v>1</v>
      </c>
      <c r="AW173" t="b">
        <v>1</v>
      </c>
      <c r="AX173">
        <v>1</v>
      </c>
      <c r="AY173">
        <v>0</v>
      </c>
      <c r="AZ173">
        <v>1</v>
      </c>
      <c r="BA173">
        <v>0</v>
      </c>
      <c r="BB173">
        <v>1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1</v>
      </c>
      <c r="BT173">
        <v>0</v>
      </c>
      <c r="BU173">
        <v>1</v>
      </c>
      <c r="BV173">
        <v>0</v>
      </c>
      <c r="BW173">
        <v>1</v>
      </c>
      <c r="BX173">
        <v>0</v>
      </c>
      <c r="BY173">
        <v>0</v>
      </c>
      <c r="BZ173">
        <v>1</v>
      </c>
    </row>
    <row r="174" spans="1:78" x14ac:dyDescent="0.2">
      <c r="A174">
        <v>5</v>
      </c>
      <c r="B174">
        <v>952</v>
      </c>
      <c r="C174" t="s">
        <v>53</v>
      </c>
      <c r="D174">
        <v>6</v>
      </c>
      <c r="E174">
        <v>100</v>
      </c>
      <c r="F174">
        <v>3</v>
      </c>
      <c r="G174">
        <v>6</v>
      </c>
      <c r="H174" s="2">
        <v>2.06</v>
      </c>
      <c r="I174" s="1"/>
      <c r="J174">
        <v>1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1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1</v>
      </c>
      <c r="W174">
        <v>0</v>
      </c>
      <c r="X174">
        <v>1</v>
      </c>
      <c r="Y174">
        <v>0</v>
      </c>
      <c r="Z174">
        <v>0</v>
      </c>
      <c r="AA174">
        <v>19</v>
      </c>
      <c r="AB174">
        <v>250</v>
      </c>
      <c r="AC174">
        <v>250</v>
      </c>
      <c r="AD174">
        <v>-150</v>
      </c>
      <c r="AE174">
        <v>-150</v>
      </c>
      <c r="AF174">
        <v>150</v>
      </c>
      <c r="AG174">
        <v>150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 t="b">
        <v>0</v>
      </c>
      <c r="AV174" t="b">
        <v>0</v>
      </c>
      <c r="AW174" t="b">
        <v>0</v>
      </c>
      <c r="AX174">
        <v>0</v>
      </c>
      <c r="AY174">
        <v>0</v>
      </c>
      <c r="AZ174">
        <v>0</v>
      </c>
      <c r="BA174">
        <v>0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1</v>
      </c>
      <c r="BT174">
        <v>0</v>
      </c>
      <c r="BU174">
        <v>1</v>
      </c>
      <c r="BV174">
        <v>0</v>
      </c>
      <c r="BW174">
        <v>1</v>
      </c>
      <c r="BX174">
        <v>0</v>
      </c>
      <c r="BY174">
        <v>0</v>
      </c>
      <c r="BZ174">
        <v>1</v>
      </c>
    </row>
    <row r="175" spans="1:78" x14ac:dyDescent="0.2">
      <c r="A175">
        <v>5</v>
      </c>
      <c r="B175">
        <v>952</v>
      </c>
      <c r="C175" t="s">
        <v>53</v>
      </c>
      <c r="D175">
        <v>7</v>
      </c>
      <c r="E175">
        <v>300</v>
      </c>
      <c r="F175">
        <v>3</v>
      </c>
      <c r="G175">
        <v>6</v>
      </c>
      <c r="H175" s="2">
        <v>2.06</v>
      </c>
      <c r="I175" s="1"/>
      <c r="J175">
        <v>1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1</v>
      </c>
      <c r="R175">
        <v>0</v>
      </c>
      <c r="S175">
        <v>0</v>
      </c>
      <c r="T175">
        <v>0</v>
      </c>
      <c r="U175">
        <v>0</v>
      </c>
      <c r="V175">
        <v>1</v>
      </c>
      <c r="W175">
        <v>0</v>
      </c>
      <c r="X175">
        <v>1</v>
      </c>
      <c r="Y175">
        <v>0</v>
      </c>
      <c r="Z175">
        <v>0</v>
      </c>
      <c r="AA175">
        <v>321</v>
      </c>
      <c r="AB175">
        <v>19</v>
      </c>
      <c r="AC175">
        <v>100</v>
      </c>
      <c r="AD175">
        <v>200</v>
      </c>
      <c r="AE175">
        <v>281</v>
      </c>
      <c r="AF175">
        <v>200</v>
      </c>
      <c r="AG175">
        <v>281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1</v>
      </c>
      <c r="AO175">
        <v>0</v>
      </c>
      <c r="AP175">
        <v>1</v>
      </c>
      <c r="AQ175">
        <v>0</v>
      </c>
      <c r="AR175">
        <v>1</v>
      </c>
      <c r="AS175">
        <v>0</v>
      </c>
      <c r="AT175">
        <v>0</v>
      </c>
      <c r="AU175" t="b">
        <v>0</v>
      </c>
      <c r="AV175" t="b">
        <v>0</v>
      </c>
      <c r="AW175" t="b">
        <v>0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1</v>
      </c>
      <c r="BT175">
        <v>0</v>
      </c>
      <c r="BU175">
        <v>1</v>
      </c>
      <c r="BV175">
        <v>0</v>
      </c>
      <c r="BW175">
        <v>1</v>
      </c>
      <c r="BX175">
        <v>0</v>
      </c>
      <c r="BY175">
        <v>0</v>
      </c>
      <c r="BZ175">
        <v>1</v>
      </c>
    </row>
    <row r="176" spans="1:78" x14ac:dyDescent="0.2">
      <c r="A176">
        <v>5</v>
      </c>
      <c r="B176">
        <v>952</v>
      </c>
      <c r="C176" t="s">
        <v>53</v>
      </c>
      <c r="D176">
        <v>8</v>
      </c>
      <c r="E176">
        <v>100</v>
      </c>
      <c r="F176">
        <v>3</v>
      </c>
      <c r="G176">
        <v>6</v>
      </c>
      <c r="H176" s="2">
        <v>2.06</v>
      </c>
      <c r="I176" s="1"/>
      <c r="J176">
        <v>1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1</v>
      </c>
      <c r="S176">
        <v>0</v>
      </c>
      <c r="T176">
        <v>0</v>
      </c>
      <c r="U176">
        <v>0</v>
      </c>
      <c r="V176">
        <v>1</v>
      </c>
      <c r="W176">
        <v>0</v>
      </c>
      <c r="X176">
        <v>1</v>
      </c>
      <c r="Y176">
        <v>0</v>
      </c>
      <c r="Z176">
        <v>0</v>
      </c>
      <c r="AA176">
        <v>414</v>
      </c>
      <c r="AB176">
        <v>321</v>
      </c>
      <c r="AC176">
        <v>300</v>
      </c>
      <c r="AD176">
        <v>-200</v>
      </c>
      <c r="AE176">
        <v>-221</v>
      </c>
      <c r="AF176">
        <v>200</v>
      </c>
      <c r="AG176">
        <v>221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 t="b">
        <v>0</v>
      </c>
      <c r="AV176" t="b">
        <v>0</v>
      </c>
      <c r="AW176" t="b">
        <v>0</v>
      </c>
      <c r="AX176">
        <v>0</v>
      </c>
      <c r="AY176">
        <v>0</v>
      </c>
      <c r="AZ176">
        <v>0</v>
      </c>
      <c r="BA176">
        <v>0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1</v>
      </c>
      <c r="BT176">
        <v>0</v>
      </c>
      <c r="BU176">
        <v>1</v>
      </c>
      <c r="BV176">
        <v>0</v>
      </c>
      <c r="BW176">
        <v>1</v>
      </c>
      <c r="BX176">
        <v>0</v>
      </c>
      <c r="BY176">
        <v>0</v>
      </c>
      <c r="BZ176">
        <v>1</v>
      </c>
    </row>
    <row r="177" spans="1:78" x14ac:dyDescent="0.2">
      <c r="A177">
        <v>5</v>
      </c>
      <c r="B177">
        <v>954</v>
      </c>
      <c r="C177" t="s">
        <v>55</v>
      </c>
      <c r="D177">
        <v>2</v>
      </c>
      <c r="E177">
        <v>150</v>
      </c>
      <c r="F177">
        <v>3</v>
      </c>
      <c r="G177">
        <v>4</v>
      </c>
      <c r="H177" s="2">
        <v>2.06</v>
      </c>
      <c r="I177" s="1"/>
      <c r="J177">
        <v>1</v>
      </c>
      <c r="K177">
        <v>0</v>
      </c>
      <c r="L177">
        <v>1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1</v>
      </c>
      <c r="T177">
        <v>1</v>
      </c>
      <c r="U177">
        <v>0</v>
      </c>
      <c r="V177">
        <v>1</v>
      </c>
      <c r="W177">
        <v>0</v>
      </c>
      <c r="X177">
        <v>1</v>
      </c>
      <c r="Y177">
        <v>0</v>
      </c>
      <c r="Z177">
        <v>0</v>
      </c>
      <c r="AA177">
        <v>152</v>
      </c>
      <c r="AB177">
        <v>423</v>
      </c>
      <c r="AC177">
        <v>150</v>
      </c>
      <c r="AD177">
        <v>0</v>
      </c>
      <c r="AE177">
        <v>-273</v>
      </c>
      <c r="AF177">
        <v>0</v>
      </c>
      <c r="AG177">
        <v>273</v>
      </c>
      <c r="AH177">
        <v>0</v>
      </c>
      <c r="AI177">
        <v>1</v>
      </c>
      <c r="AJ177">
        <v>0</v>
      </c>
      <c r="AK177">
        <v>1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 t="b">
        <v>0</v>
      </c>
      <c r="AV177" t="b">
        <v>0</v>
      </c>
      <c r="AW177" t="b">
        <v>0</v>
      </c>
      <c r="AX177">
        <v>0</v>
      </c>
      <c r="AY177">
        <v>0</v>
      </c>
      <c r="AZ177">
        <v>0</v>
      </c>
      <c r="BA177">
        <v>0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1</v>
      </c>
      <c r="BM177">
        <v>0</v>
      </c>
      <c r="BN177">
        <v>1</v>
      </c>
      <c r="BO177">
        <v>0</v>
      </c>
      <c r="BP177">
        <v>1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BX177">
        <v>0</v>
      </c>
      <c r="BY177">
        <v>0</v>
      </c>
      <c r="BZ177">
        <v>1</v>
      </c>
    </row>
    <row r="178" spans="1:78" x14ac:dyDescent="0.2">
      <c r="A178">
        <v>5</v>
      </c>
      <c r="B178">
        <v>954</v>
      </c>
      <c r="C178" t="s">
        <v>55</v>
      </c>
      <c r="D178">
        <v>3</v>
      </c>
      <c r="E178">
        <v>150</v>
      </c>
      <c r="F178">
        <v>3</v>
      </c>
      <c r="G178">
        <v>4</v>
      </c>
      <c r="H178" s="2">
        <v>2.06</v>
      </c>
      <c r="I178" s="1"/>
      <c r="J178">
        <v>1</v>
      </c>
      <c r="K178">
        <v>0</v>
      </c>
      <c r="L178">
        <v>0</v>
      </c>
      <c r="M178">
        <v>1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1</v>
      </c>
      <c r="T178">
        <v>1</v>
      </c>
      <c r="U178">
        <v>0</v>
      </c>
      <c r="V178">
        <v>1</v>
      </c>
      <c r="W178">
        <v>0</v>
      </c>
      <c r="X178">
        <v>1</v>
      </c>
      <c r="Y178">
        <v>0</v>
      </c>
      <c r="Z178">
        <v>0</v>
      </c>
      <c r="AA178">
        <v>9</v>
      </c>
      <c r="AB178">
        <v>152</v>
      </c>
      <c r="AC178">
        <v>150</v>
      </c>
      <c r="AD178">
        <v>0</v>
      </c>
      <c r="AE178">
        <v>-2</v>
      </c>
      <c r="AF178">
        <v>0</v>
      </c>
      <c r="AG178">
        <v>2</v>
      </c>
      <c r="AH178">
        <v>0</v>
      </c>
      <c r="AI178">
        <v>1</v>
      </c>
      <c r="AJ178">
        <v>0</v>
      </c>
      <c r="AK178">
        <v>1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 t="b">
        <v>0</v>
      </c>
      <c r="AV178" t="b">
        <v>0</v>
      </c>
      <c r="AW178" t="b">
        <v>0</v>
      </c>
      <c r="AX178">
        <v>0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1</v>
      </c>
      <c r="BM178">
        <v>0</v>
      </c>
      <c r="BN178">
        <v>1</v>
      </c>
      <c r="BO178">
        <v>0</v>
      </c>
      <c r="BP178">
        <v>1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BX178">
        <v>0</v>
      </c>
      <c r="BY178">
        <v>0</v>
      </c>
      <c r="BZ178">
        <v>1</v>
      </c>
    </row>
    <row r="179" spans="1:78" x14ac:dyDescent="0.2">
      <c r="A179">
        <v>5</v>
      </c>
      <c r="B179">
        <v>954</v>
      </c>
      <c r="C179" t="s">
        <v>55</v>
      </c>
      <c r="D179">
        <v>4</v>
      </c>
      <c r="E179">
        <v>150</v>
      </c>
      <c r="F179">
        <v>3</v>
      </c>
      <c r="G179">
        <v>4</v>
      </c>
      <c r="H179" s="2">
        <v>2.06</v>
      </c>
      <c r="I179" s="1"/>
      <c r="J179">
        <v>1</v>
      </c>
      <c r="K179">
        <v>0</v>
      </c>
      <c r="L179">
        <v>0</v>
      </c>
      <c r="M179">
        <v>0</v>
      </c>
      <c r="N179">
        <v>1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1</v>
      </c>
      <c r="W179">
        <v>0</v>
      </c>
      <c r="X179">
        <v>1</v>
      </c>
      <c r="Y179">
        <v>0</v>
      </c>
      <c r="Z179">
        <v>0</v>
      </c>
      <c r="AA179">
        <v>269</v>
      </c>
      <c r="AB179">
        <v>9</v>
      </c>
      <c r="AC179">
        <v>150</v>
      </c>
      <c r="AD179">
        <v>0</v>
      </c>
      <c r="AE179">
        <v>141</v>
      </c>
      <c r="AF179">
        <v>0</v>
      </c>
      <c r="AG179">
        <v>141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1</v>
      </c>
      <c r="AO179">
        <v>0</v>
      </c>
      <c r="AP179">
        <v>1</v>
      </c>
      <c r="AQ179">
        <v>0</v>
      </c>
      <c r="AR179">
        <v>1</v>
      </c>
      <c r="AS179">
        <v>0</v>
      </c>
      <c r="AT179">
        <v>0</v>
      </c>
      <c r="AU179" t="b">
        <v>0</v>
      </c>
      <c r="AV179" t="b">
        <v>0</v>
      </c>
      <c r="AW179" t="b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1</v>
      </c>
      <c r="BM179">
        <v>0</v>
      </c>
      <c r="BN179">
        <v>1</v>
      </c>
      <c r="BO179">
        <v>0</v>
      </c>
      <c r="BP179">
        <v>1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BX179">
        <v>0</v>
      </c>
      <c r="BY179">
        <v>0</v>
      </c>
      <c r="BZ179">
        <v>1</v>
      </c>
    </row>
    <row r="180" spans="1:78" x14ac:dyDescent="0.2">
      <c r="A180">
        <v>5</v>
      </c>
      <c r="B180">
        <v>954</v>
      </c>
      <c r="C180" t="s">
        <v>55</v>
      </c>
      <c r="D180">
        <v>5</v>
      </c>
      <c r="E180">
        <v>150</v>
      </c>
      <c r="F180">
        <v>3</v>
      </c>
      <c r="G180">
        <v>4</v>
      </c>
      <c r="H180" s="2">
        <v>2.06</v>
      </c>
      <c r="I180" s="1"/>
      <c r="J180">
        <v>1</v>
      </c>
      <c r="K180">
        <v>0</v>
      </c>
      <c r="L180">
        <v>0</v>
      </c>
      <c r="M180">
        <v>0</v>
      </c>
      <c r="N180">
        <v>0</v>
      </c>
      <c r="O180">
        <v>1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1</v>
      </c>
      <c r="W180">
        <v>0</v>
      </c>
      <c r="X180">
        <v>1</v>
      </c>
      <c r="Y180">
        <v>0</v>
      </c>
      <c r="Z180">
        <v>0</v>
      </c>
      <c r="AA180">
        <v>250</v>
      </c>
      <c r="AB180">
        <v>269</v>
      </c>
      <c r="AC180">
        <v>150</v>
      </c>
      <c r="AD180">
        <v>0</v>
      </c>
      <c r="AE180">
        <v>-119</v>
      </c>
      <c r="AF180">
        <v>0</v>
      </c>
      <c r="AG180">
        <v>119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 t="b">
        <v>0</v>
      </c>
      <c r="AV180" t="b">
        <v>0</v>
      </c>
      <c r="AW180" t="b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1</v>
      </c>
      <c r="BM180">
        <v>0</v>
      </c>
      <c r="BN180">
        <v>1</v>
      </c>
      <c r="BO180">
        <v>0</v>
      </c>
      <c r="BP180">
        <v>1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BX180">
        <v>0</v>
      </c>
      <c r="BY180">
        <v>0</v>
      </c>
      <c r="BZ180">
        <v>1</v>
      </c>
    </row>
    <row r="181" spans="1:78" x14ac:dyDescent="0.2">
      <c r="A181">
        <v>5</v>
      </c>
      <c r="B181">
        <v>954</v>
      </c>
      <c r="C181" t="s">
        <v>55</v>
      </c>
      <c r="D181">
        <v>6</v>
      </c>
      <c r="E181">
        <v>150</v>
      </c>
      <c r="F181">
        <v>3</v>
      </c>
      <c r="G181">
        <v>4</v>
      </c>
      <c r="H181" s="2">
        <v>2.06</v>
      </c>
      <c r="I181" s="1"/>
      <c r="J181">
        <v>1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1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1</v>
      </c>
      <c r="W181">
        <v>0</v>
      </c>
      <c r="X181">
        <v>1</v>
      </c>
      <c r="Y181">
        <v>0</v>
      </c>
      <c r="Z181">
        <v>0</v>
      </c>
      <c r="AA181">
        <v>19</v>
      </c>
      <c r="AB181">
        <v>250</v>
      </c>
      <c r="AC181">
        <v>150</v>
      </c>
      <c r="AD181">
        <v>0</v>
      </c>
      <c r="AE181">
        <v>-100</v>
      </c>
      <c r="AF181">
        <v>0</v>
      </c>
      <c r="AG181">
        <v>100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 t="b">
        <v>0</v>
      </c>
      <c r="AV181" t="b">
        <v>0</v>
      </c>
      <c r="AW181" t="b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1</v>
      </c>
      <c r="BM181">
        <v>0</v>
      </c>
      <c r="BN181">
        <v>1</v>
      </c>
      <c r="BO181">
        <v>0</v>
      </c>
      <c r="BP181">
        <v>1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0</v>
      </c>
      <c r="BZ181">
        <v>1</v>
      </c>
    </row>
    <row r="182" spans="1:78" x14ac:dyDescent="0.2">
      <c r="A182">
        <v>5</v>
      </c>
      <c r="B182">
        <v>954</v>
      </c>
      <c r="C182" t="s">
        <v>55</v>
      </c>
      <c r="D182">
        <v>7</v>
      </c>
      <c r="E182">
        <v>150</v>
      </c>
      <c r="F182">
        <v>3</v>
      </c>
      <c r="G182">
        <v>4</v>
      </c>
      <c r="H182" s="2">
        <v>2.06</v>
      </c>
      <c r="I182" s="1"/>
      <c r="J182">
        <v>1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1</v>
      </c>
      <c r="R182">
        <v>0</v>
      </c>
      <c r="S182">
        <v>0</v>
      </c>
      <c r="T182">
        <v>0</v>
      </c>
      <c r="U182">
        <v>0</v>
      </c>
      <c r="V182">
        <v>1</v>
      </c>
      <c r="W182">
        <v>0</v>
      </c>
      <c r="X182">
        <v>1</v>
      </c>
      <c r="Y182">
        <v>0</v>
      </c>
      <c r="Z182">
        <v>0</v>
      </c>
      <c r="AA182">
        <v>321</v>
      </c>
      <c r="AB182">
        <v>19</v>
      </c>
      <c r="AC182">
        <v>150</v>
      </c>
      <c r="AD182">
        <v>0</v>
      </c>
      <c r="AE182">
        <v>131</v>
      </c>
      <c r="AF182">
        <v>0</v>
      </c>
      <c r="AG182">
        <v>131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1</v>
      </c>
      <c r="AO182">
        <v>0</v>
      </c>
      <c r="AP182">
        <v>1</v>
      </c>
      <c r="AQ182">
        <v>0</v>
      </c>
      <c r="AR182">
        <v>1</v>
      </c>
      <c r="AS182">
        <v>0</v>
      </c>
      <c r="AT182">
        <v>0</v>
      </c>
      <c r="AU182" t="b">
        <v>0</v>
      </c>
      <c r="AV182" t="b">
        <v>0</v>
      </c>
      <c r="AW182" t="b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1</v>
      </c>
      <c r="BM182">
        <v>0</v>
      </c>
      <c r="BN182">
        <v>1</v>
      </c>
      <c r="BO182">
        <v>0</v>
      </c>
      <c r="BP182">
        <v>1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1</v>
      </c>
    </row>
    <row r="183" spans="1:78" x14ac:dyDescent="0.2">
      <c r="A183">
        <v>5</v>
      </c>
      <c r="B183">
        <v>954</v>
      </c>
      <c r="C183" t="s">
        <v>55</v>
      </c>
      <c r="D183">
        <v>8</v>
      </c>
      <c r="E183">
        <v>150</v>
      </c>
      <c r="F183">
        <v>3</v>
      </c>
      <c r="G183">
        <v>4</v>
      </c>
      <c r="H183" s="2">
        <v>2.06</v>
      </c>
      <c r="I183" s="1"/>
      <c r="J183">
        <v>1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1</v>
      </c>
      <c r="S183">
        <v>0</v>
      </c>
      <c r="T183">
        <v>0</v>
      </c>
      <c r="U183">
        <v>0</v>
      </c>
      <c r="V183">
        <v>1</v>
      </c>
      <c r="W183">
        <v>0</v>
      </c>
      <c r="X183">
        <v>1</v>
      </c>
      <c r="Y183">
        <v>0</v>
      </c>
      <c r="Z183">
        <v>0</v>
      </c>
      <c r="AA183">
        <v>414</v>
      </c>
      <c r="AB183">
        <v>321</v>
      </c>
      <c r="AC183">
        <v>150</v>
      </c>
      <c r="AD183">
        <v>0</v>
      </c>
      <c r="AE183">
        <v>-171</v>
      </c>
      <c r="AF183">
        <v>0</v>
      </c>
      <c r="AG183">
        <v>171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 t="b">
        <v>0</v>
      </c>
      <c r="AV183" t="b">
        <v>0</v>
      </c>
      <c r="AW183" t="b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1</v>
      </c>
      <c r="BM183">
        <v>0</v>
      </c>
      <c r="BN183">
        <v>1</v>
      </c>
      <c r="BO183">
        <v>0</v>
      </c>
      <c r="BP183">
        <v>1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BX183">
        <v>0</v>
      </c>
      <c r="BY183">
        <v>0</v>
      </c>
      <c r="BZ183">
        <v>1</v>
      </c>
    </row>
    <row r="184" spans="1:78" x14ac:dyDescent="0.2">
      <c r="A184">
        <v>5</v>
      </c>
      <c r="B184">
        <v>957</v>
      </c>
      <c r="C184" t="s">
        <v>89</v>
      </c>
      <c r="D184">
        <v>2</v>
      </c>
      <c r="E184">
        <v>150</v>
      </c>
      <c r="F184">
        <v>3</v>
      </c>
      <c r="G184">
        <v>3</v>
      </c>
      <c r="H184">
        <v>2.06</v>
      </c>
      <c r="J184">
        <v>1</v>
      </c>
      <c r="K184">
        <v>0</v>
      </c>
      <c r="L184">
        <v>1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1</v>
      </c>
      <c r="T184">
        <v>1</v>
      </c>
      <c r="U184">
        <v>0</v>
      </c>
      <c r="V184">
        <v>1</v>
      </c>
      <c r="W184">
        <v>0</v>
      </c>
      <c r="X184">
        <v>1</v>
      </c>
      <c r="Y184">
        <v>0</v>
      </c>
      <c r="Z184">
        <v>0</v>
      </c>
      <c r="AA184">
        <v>152</v>
      </c>
      <c r="AB184">
        <v>423</v>
      </c>
      <c r="AC184">
        <v>400</v>
      </c>
      <c r="AD184">
        <v>-250</v>
      </c>
      <c r="AE184">
        <v>-273</v>
      </c>
      <c r="AF184">
        <v>250</v>
      </c>
      <c r="AG184">
        <v>273</v>
      </c>
      <c r="AH184">
        <v>0</v>
      </c>
      <c r="AI184">
        <v>1</v>
      </c>
      <c r="AJ184">
        <v>0</v>
      </c>
      <c r="AK184">
        <v>1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 t="b">
        <v>0</v>
      </c>
      <c r="AV184" t="b">
        <v>0</v>
      </c>
      <c r="AW184" t="b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0</v>
      </c>
      <c r="BE184">
        <v>1</v>
      </c>
      <c r="BF184">
        <v>0</v>
      </c>
      <c r="BG184">
        <v>1</v>
      </c>
      <c r="BH184">
        <v>0</v>
      </c>
      <c r="BI184">
        <v>1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0</v>
      </c>
      <c r="BZ184">
        <v>1</v>
      </c>
    </row>
    <row r="185" spans="1:78" x14ac:dyDescent="0.2">
      <c r="A185">
        <v>5</v>
      </c>
      <c r="B185">
        <v>957</v>
      </c>
      <c r="C185" t="s">
        <v>89</v>
      </c>
      <c r="D185">
        <v>3</v>
      </c>
      <c r="E185">
        <v>100</v>
      </c>
      <c r="F185">
        <v>3</v>
      </c>
      <c r="G185">
        <v>3</v>
      </c>
      <c r="H185">
        <v>2.06</v>
      </c>
      <c r="J185">
        <v>1</v>
      </c>
      <c r="K185">
        <v>0</v>
      </c>
      <c r="L185">
        <v>0</v>
      </c>
      <c r="M185">
        <v>1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1</v>
      </c>
      <c r="T185">
        <v>1</v>
      </c>
      <c r="U185">
        <v>0</v>
      </c>
      <c r="V185">
        <v>1</v>
      </c>
      <c r="W185">
        <v>0</v>
      </c>
      <c r="X185">
        <v>1</v>
      </c>
      <c r="Y185">
        <v>0</v>
      </c>
      <c r="Z185">
        <v>0</v>
      </c>
      <c r="AA185">
        <v>9</v>
      </c>
      <c r="AB185">
        <v>152</v>
      </c>
      <c r="AC185">
        <v>150</v>
      </c>
      <c r="AD185">
        <v>-50</v>
      </c>
      <c r="AE185">
        <v>-52</v>
      </c>
      <c r="AF185">
        <v>50</v>
      </c>
      <c r="AG185">
        <v>52</v>
      </c>
      <c r="AH185">
        <v>0</v>
      </c>
      <c r="AI185">
        <v>1</v>
      </c>
      <c r="AJ185">
        <v>0</v>
      </c>
      <c r="AK185">
        <v>1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 t="b">
        <v>0</v>
      </c>
      <c r="AV185" t="b">
        <v>0</v>
      </c>
      <c r="AW185" t="b">
        <v>0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0</v>
      </c>
      <c r="BD185">
        <v>0</v>
      </c>
      <c r="BE185">
        <v>1</v>
      </c>
      <c r="BF185">
        <v>0</v>
      </c>
      <c r="BG185">
        <v>1</v>
      </c>
      <c r="BH185">
        <v>0</v>
      </c>
      <c r="BI185">
        <v>1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BX185">
        <v>0</v>
      </c>
      <c r="BY185">
        <v>0</v>
      </c>
      <c r="BZ185">
        <v>1</v>
      </c>
    </row>
    <row r="186" spans="1:78" x14ac:dyDescent="0.2">
      <c r="A186">
        <v>5</v>
      </c>
      <c r="B186">
        <v>957</v>
      </c>
      <c r="C186" t="s">
        <v>89</v>
      </c>
      <c r="D186">
        <v>4</v>
      </c>
      <c r="E186">
        <v>250</v>
      </c>
      <c r="F186">
        <v>3</v>
      </c>
      <c r="G186">
        <v>3</v>
      </c>
      <c r="H186">
        <v>2.06</v>
      </c>
      <c r="J186">
        <v>1</v>
      </c>
      <c r="K186">
        <v>0</v>
      </c>
      <c r="L186">
        <v>0</v>
      </c>
      <c r="M186">
        <v>0</v>
      </c>
      <c r="N186">
        <v>1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1</v>
      </c>
      <c r="W186">
        <v>0</v>
      </c>
      <c r="X186">
        <v>1</v>
      </c>
      <c r="Y186">
        <v>0</v>
      </c>
      <c r="Z186">
        <v>0</v>
      </c>
      <c r="AA186">
        <v>269</v>
      </c>
      <c r="AB186">
        <v>9</v>
      </c>
      <c r="AC186">
        <v>100</v>
      </c>
      <c r="AD186">
        <v>150</v>
      </c>
      <c r="AE186">
        <v>241</v>
      </c>
      <c r="AF186">
        <v>150</v>
      </c>
      <c r="AG186">
        <v>241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1</v>
      </c>
      <c r="AO186">
        <v>0</v>
      </c>
      <c r="AP186">
        <v>1</v>
      </c>
      <c r="AQ186">
        <v>0</v>
      </c>
      <c r="AR186">
        <v>1</v>
      </c>
      <c r="AS186">
        <v>0</v>
      </c>
      <c r="AT186">
        <v>0</v>
      </c>
      <c r="AU186" t="b">
        <v>0</v>
      </c>
      <c r="AV186" t="b">
        <v>0</v>
      </c>
      <c r="AW186" t="b">
        <v>0</v>
      </c>
      <c r="AX186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>
        <v>0</v>
      </c>
      <c r="BE186">
        <v>1</v>
      </c>
      <c r="BF186">
        <v>0</v>
      </c>
      <c r="BG186">
        <v>1</v>
      </c>
      <c r="BH186">
        <v>0</v>
      </c>
      <c r="BI186">
        <v>1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0</v>
      </c>
      <c r="BZ186">
        <v>1</v>
      </c>
    </row>
    <row r="187" spans="1:78" x14ac:dyDescent="0.2">
      <c r="A187">
        <v>5</v>
      </c>
      <c r="B187">
        <v>957</v>
      </c>
      <c r="C187" t="s">
        <v>89</v>
      </c>
      <c r="D187">
        <v>5</v>
      </c>
      <c r="E187">
        <v>250</v>
      </c>
      <c r="F187">
        <v>3</v>
      </c>
      <c r="G187">
        <v>3</v>
      </c>
      <c r="H187">
        <v>2.06</v>
      </c>
      <c r="J187">
        <v>1</v>
      </c>
      <c r="K187">
        <v>0</v>
      </c>
      <c r="L187">
        <v>0</v>
      </c>
      <c r="M187">
        <v>0</v>
      </c>
      <c r="N187">
        <v>0</v>
      </c>
      <c r="O187">
        <v>1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1</v>
      </c>
      <c r="W187">
        <v>0</v>
      </c>
      <c r="X187">
        <v>1</v>
      </c>
      <c r="Y187">
        <v>0</v>
      </c>
      <c r="Z187">
        <v>0</v>
      </c>
      <c r="AA187">
        <v>250</v>
      </c>
      <c r="AB187">
        <v>269</v>
      </c>
      <c r="AC187">
        <v>250</v>
      </c>
      <c r="AD187">
        <v>0</v>
      </c>
      <c r="AE187">
        <v>-19</v>
      </c>
      <c r="AF187">
        <v>0</v>
      </c>
      <c r="AG187">
        <v>19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 t="b">
        <v>0</v>
      </c>
      <c r="AV187" t="b">
        <v>0</v>
      </c>
      <c r="AW187" t="b">
        <v>0</v>
      </c>
      <c r="AX187">
        <v>0</v>
      </c>
      <c r="AY187">
        <v>0</v>
      </c>
      <c r="AZ187">
        <v>0</v>
      </c>
      <c r="BA187">
        <v>0</v>
      </c>
      <c r="BB187">
        <v>0</v>
      </c>
      <c r="BC187">
        <v>0</v>
      </c>
      <c r="BD187">
        <v>0</v>
      </c>
      <c r="BE187">
        <v>1</v>
      </c>
      <c r="BF187">
        <v>0</v>
      </c>
      <c r="BG187">
        <v>1</v>
      </c>
      <c r="BH187">
        <v>0</v>
      </c>
      <c r="BI187">
        <v>1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BX187">
        <v>0</v>
      </c>
      <c r="BY187">
        <v>0</v>
      </c>
      <c r="BZ187">
        <v>1</v>
      </c>
    </row>
    <row r="188" spans="1:78" x14ac:dyDescent="0.2">
      <c r="A188">
        <v>5</v>
      </c>
      <c r="B188">
        <v>957</v>
      </c>
      <c r="C188" t="s">
        <v>89</v>
      </c>
      <c r="D188">
        <v>6</v>
      </c>
      <c r="E188">
        <v>100</v>
      </c>
      <c r="F188">
        <v>3</v>
      </c>
      <c r="G188">
        <v>3</v>
      </c>
      <c r="H188">
        <v>2.06</v>
      </c>
      <c r="J188">
        <v>1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1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1</v>
      </c>
      <c r="W188">
        <v>0</v>
      </c>
      <c r="X188">
        <v>1</v>
      </c>
      <c r="Y188">
        <v>0</v>
      </c>
      <c r="Z188">
        <v>0</v>
      </c>
      <c r="AA188">
        <v>19</v>
      </c>
      <c r="AB188">
        <v>250</v>
      </c>
      <c r="AC188">
        <v>250</v>
      </c>
      <c r="AD188">
        <v>-150</v>
      </c>
      <c r="AE188">
        <v>-150</v>
      </c>
      <c r="AF188">
        <v>150</v>
      </c>
      <c r="AG188">
        <v>150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 t="b">
        <v>0</v>
      </c>
      <c r="AV188" t="b">
        <v>0</v>
      </c>
      <c r="AW188" t="b">
        <v>0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0</v>
      </c>
      <c r="BE188">
        <v>1</v>
      </c>
      <c r="BF188">
        <v>0</v>
      </c>
      <c r="BG188">
        <v>1</v>
      </c>
      <c r="BH188">
        <v>0</v>
      </c>
      <c r="BI188">
        <v>1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>
        <v>0</v>
      </c>
      <c r="BZ188">
        <v>1</v>
      </c>
    </row>
    <row r="189" spans="1:78" x14ac:dyDescent="0.2">
      <c r="A189">
        <v>5</v>
      </c>
      <c r="B189">
        <v>957</v>
      </c>
      <c r="C189" t="s">
        <v>89</v>
      </c>
      <c r="D189">
        <v>7</v>
      </c>
      <c r="E189">
        <v>300</v>
      </c>
      <c r="F189">
        <v>3</v>
      </c>
      <c r="G189">
        <v>3</v>
      </c>
      <c r="H189">
        <v>2.06</v>
      </c>
      <c r="J189">
        <v>1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1</v>
      </c>
      <c r="R189">
        <v>0</v>
      </c>
      <c r="S189">
        <v>0</v>
      </c>
      <c r="T189">
        <v>0</v>
      </c>
      <c r="U189">
        <v>0</v>
      </c>
      <c r="V189">
        <v>1</v>
      </c>
      <c r="W189">
        <v>0</v>
      </c>
      <c r="X189">
        <v>1</v>
      </c>
      <c r="Y189">
        <v>0</v>
      </c>
      <c r="Z189">
        <v>0</v>
      </c>
      <c r="AA189">
        <v>321</v>
      </c>
      <c r="AB189">
        <v>19</v>
      </c>
      <c r="AC189">
        <v>100</v>
      </c>
      <c r="AD189">
        <v>200</v>
      </c>
      <c r="AE189">
        <v>281</v>
      </c>
      <c r="AF189">
        <v>200</v>
      </c>
      <c r="AG189">
        <v>281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1</v>
      </c>
      <c r="AO189">
        <v>0</v>
      </c>
      <c r="AP189">
        <v>1</v>
      </c>
      <c r="AQ189">
        <v>0</v>
      </c>
      <c r="AR189">
        <v>1</v>
      </c>
      <c r="AS189">
        <v>0</v>
      </c>
      <c r="AT189">
        <v>0</v>
      </c>
      <c r="AU189" t="b">
        <v>0</v>
      </c>
      <c r="AV189" t="b">
        <v>0</v>
      </c>
      <c r="AW189" t="b">
        <v>0</v>
      </c>
      <c r="AX189">
        <v>0</v>
      </c>
      <c r="AY189">
        <v>0</v>
      </c>
      <c r="AZ189">
        <v>0</v>
      </c>
      <c r="BA189">
        <v>0</v>
      </c>
      <c r="BB189">
        <v>0</v>
      </c>
      <c r="BC189">
        <v>0</v>
      </c>
      <c r="BD189">
        <v>0</v>
      </c>
      <c r="BE189">
        <v>1</v>
      </c>
      <c r="BF189">
        <v>0</v>
      </c>
      <c r="BG189">
        <v>1</v>
      </c>
      <c r="BH189">
        <v>0</v>
      </c>
      <c r="BI189">
        <v>1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BX189">
        <v>0</v>
      </c>
      <c r="BY189">
        <v>0</v>
      </c>
      <c r="BZ189">
        <v>1</v>
      </c>
    </row>
    <row r="190" spans="1:78" x14ac:dyDescent="0.2">
      <c r="A190">
        <v>5</v>
      </c>
      <c r="B190">
        <v>957</v>
      </c>
      <c r="C190" t="s">
        <v>89</v>
      </c>
      <c r="D190">
        <v>8</v>
      </c>
      <c r="E190">
        <v>400</v>
      </c>
      <c r="F190">
        <v>3</v>
      </c>
      <c r="G190">
        <v>3</v>
      </c>
      <c r="H190">
        <v>2.06</v>
      </c>
      <c r="J190">
        <v>1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1</v>
      </c>
      <c r="S190">
        <v>0</v>
      </c>
      <c r="T190">
        <v>0</v>
      </c>
      <c r="U190">
        <v>0</v>
      </c>
      <c r="V190">
        <v>1</v>
      </c>
      <c r="W190">
        <v>0</v>
      </c>
      <c r="X190">
        <v>1</v>
      </c>
      <c r="Y190">
        <v>0</v>
      </c>
      <c r="Z190">
        <v>0</v>
      </c>
      <c r="AA190">
        <v>414</v>
      </c>
      <c r="AB190">
        <v>321</v>
      </c>
      <c r="AC190">
        <v>300</v>
      </c>
      <c r="AD190">
        <v>100</v>
      </c>
      <c r="AE190">
        <v>79</v>
      </c>
      <c r="AF190">
        <v>100</v>
      </c>
      <c r="AG190">
        <v>79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 t="b">
        <v>0</v>
      </c>
      <c r="AV190" t="b">
        <v>1</v>
      </c>
      <c r="AW190" t="b">
        <v>1</v>
      </c>
      <c r="AX190">
        <v>1</v>
      </c>
      <c r="AY190">
        <v>0</v>
      </c>
      <c r="AZ190">
        <v>1</v>
      </c>
      <c r="BA190">
        <v>0</v>
      </c>
      <c r="BB190">
        <v>1</v>
      </c>
      <c r="BC190">
        <v>0</v>
      </c>
      <c r="BD190">
        <v>0</v>
      </c>
      <c r="BE190">
        <v>1</v>
      </c>
      <c r="BF190">
        <v>0</v>
      </c>
      <c r="BG190">
        <v>1</v>
      </c>
      <c r="BH190">
        <v>0</v>
      </c>
      <c r="BI190">
        <v>1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BX190">
        <v>0</v>
      </c>
      <c r="BY190">
        <v>0</v>
      </c>
      <c r="BZ190">
        <v>1</v>
      </c>
    </row>
    <row r="191" spans="1:78" x14ac:dyDescent="0.2">
      <c r="A191">
        <v>5</v>
      </c>
      <c r="B191">
        <v>959</v>
      </c>
      <c r="C191" t="s">
        <v>91</v>
      </c>
      <c r="D191">
        <v>2</v>
      </c>
      <c r="E191">
        <v>300</v>
      </c>
      <c r="F191">
        <v>3</v>
      </c>
      <c r="G191">
        <v>6</v>
      </c>
      <c r="H191">
        <v>2.06</v>
      </c>
      <c r="J191">
        <v>1</v>
      </c>
      <c r="K191">
        <v>0</v>
      </c>
      <c r="L191">
        <v>1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1</v>
      </c>
      <c r="T191">
        <v>1</v>
      </c>
      <c r="U191">
        <v>0</v>
      </c>
      <c r="V191">
        <v>1</v>
      </c>
      <c r="W191">
        <v>0</v>
      </c>
      <c r="X191">
        <v>1</v>
      </c>
      <c r="Y191">
        <v>0</v>
      </c>
      <c r="Z191">
        <v>0</v>
      </c>
      <c r="AA191">
        <v>152</v>
      </c>
      <c r="AB191">
        <v>423</v>
      </c>
      <c r="AC191">
        <v>200</v>
      </c>
      <c r="AD191">
        <v>100</v>
      </c>
      <c r="AE191">
        <v>-123</v>
      </c>
      <c r="AF191">
        <v>100</v>
      </c>
      <c r="AG191">
        <v>123</v>
      </c>
      <c r="AH191">
        <v>0</v>
      </c>
      <c r="AI191">
        <v>1</v>
      </c>
      <c r="AJ191">
        <v>0</v>
      </c>
      <c r="AK191">
        <v>1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 t="b">
        <v>0</v>
      </c>
      <c r="AV191" t="b">
        <v>1</v>
      </c>
      <c r="AW191" t="b">
        <v>1</v>
      </c>
      <c r="AX191">
        <v>1</v>
      </c>
      <c r="AY191">
        <v>0</v>
      </c>
      <c r="AZ191">
        <v>1</v>
      </c>
      <c r="BA191">
        <v>0</v>
      </c>
      <c r="BB191">
        <v>1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1</v>
      </c>
      <c r="BT191">
        <v>0</v>
      </c>
      <c r="BU191">
        <v>1</v>
      </c>
      <c r="BV191">
        <v>0</v>
      </c>
      <c r="BW191">
        <v>1</v>
      </c>
      <c r="BX191">
        <v>0</v>
      </c>
      <c r="BY191">
        <v>0</v>
      </c>
      <c r="BZ191">
        <v>1</v>
      </c>
    </row>
    <row r="192" spans="1:78" x14ac:dyDescent="0.2">
      <c r="A192">
        <v>5</v>
      </c>
      <c r="B192">
        <v>959</v>
      </c>
      <c r="C192" t="s">
        <v>91</v>
      </c>
      <c r="D192">
        <v>3</v>
      </c>
      <c r="E192">
        <v>300</v>
      </c>
      <c r="F192">
        <v>3</v>
      </c>
      <c r="G192">
        <v>6</v>
      </c>
      <c r="H192">
        <v>2.06</v>
      </c>
      <c r="J192">
        <v>1</v>
      </c>
      <c r="K192">
        <v>0</v>
      </c>
      <c r="L192">
        <v>0</v>
      </c>
      <c r="M192">
        <v>1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1</v>
      </c>
      <c r="T192">
        <v>1</v>
      </c>
      <c r="U192">
        <v>0</v>
      </c>
      <c r="V192">
        <v>1</v>
      </c>
      <c r="W192">
        <v>0</v>
      </c>
      <c r="X192">
        <v>1</v>
      </c>
      <c r="Y192">
        <v>0</v>
      </c>
      <c r="Z192">
        <v>0</v>
      </c>
      <c r="AA192">
        <v>9</v>
      </c>
      <c r="AB192">
        <v>152</v>
      </c>
      <c r="AC192">
        <v>300</v>
      </c>
      <c r="AD192">
        <v>0</v>
      </c>
      <c r="AE192">
        <v>148</v>
      </c>
      <c r="AF192">
        <v>0</v>
      </c>
      <c r="AG192">
        <v>148</v>
      </c>
      <c r="AH192">
        <v>0</v>
      </c>
      <c r="AI192">
        <v>1</v>
      </c>
      <c r="AJ192">
        <v>0</v>
      </c>
      <c r="AK192">
        <v>1</v>
      </c>
      <c r="AL192">
        <v>0</v>
      </c>
      <c r="AM192">
        <v>0</v>
      </c>
      <c r="AN192">
        <v>1</v>
      </c>
      <c r="AO192">
        <v>0</v>
      </c>
      <c r="AP192">
        <v>1</v>
      </c>
      <c r="AQ192">
        <v>0</v>
      </c>
      <c r="AR192">
        <v>1</v>
      </c>
      <c r="AS192">
        <v>0</v>
      </c>
      <c r="AT192">
        <v>0</v>
      </c>
      <c r="AU192" t="b">
        <v>0</v>
      </c>
      <c r="AV192" t="b">
        <v>0</v>
      </c>
      <c r="AW192" t="b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1</v>
      </c>
      <c r="BT192">
        <v>0</v>
      </c>
      <c r="BU192">
        <v>1</v>
      </c>
      <c r="BV192">
        <v>0</v>
      </c>
      <c r="BW192">
        <v>1</v>
      </c>
      <c r="BX192">
        <v>0</v>
      </c>
      <c r="BY192">
        <v>0</v>
      </c>
      <c r="BZ192">
        <v>1</v>
      </c>
    </row>
    <row r="193" spans="1:78" x14ac:dyDescent="0.2">
      <c r="A193">
        <v>5</v>
      </c>
      <c r="B193">
        <v>959</v>
      </c>
      <c r="C193" t="s">
        <v>91</v>
      </c>
      <c r="D193">
        <v>4</v>
      </c>
      <c r="E193">
        <v>200</v>
      </c>
      <c r="F193">
        <v>3</v>
      </c>
      <c r="G193">
        <v>6</v>
      </c>
      <c r="H193">
        <v>2.06</v>
      </c>
      <c r="J193">
        <v>1</v>
      </c>
      <c r="K193">
        <v>0</v>
      </c>
      <c r="L193">
        <v>0</v>
      </c>
      <c r="M193">
        <v>0</v>
      </c>
      <c r="N193">
        <v>1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1</v>
      </c>
      <c r="W193">
        <v>0</v>
      </c>
      <c r="X193">
        <v>1</v>
      </c>
      <c r="Y193">
        <v>0</v>
      </c>
      <c r="Z193">
        <v>0</v>
      </c>
      <c r="AA193">
        <v>269</v>
      </c>
      <c r="AB193">
        <v>9</v>
      </c>
      <c r="AC193">
        <v>300</v>
      </c>
      <c r="AD193">
        <v>-100</v>
      </c>
      <c r="AE193">
        <v>191</v>
      </c>
      <c r="AF193">
        <v>100</v>
      </c>
      <c r="AG193">
        <v>191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1</v>
      </c>
      <c r="AO193">
        <v>0</v>
      </c>
      <c r="AP193">
        <v>1</v>
      </c>
      <c r="AQ193">
        <v>0</v>
      </c>
      <c r="AR193">
        <v>1</v>
      </c>
      <c r="AS193">
        <v>0</v>
      </c>
      <c r="AT193">
        <v>0</v>
      </c>
      <c r="AU193" t="b">
        <v>1</v>
      </c>
      <c r="AV193" t="b">
        <v>0</v>
      </c>
      <c r="AW193" t="b">
        <v>1</v>
      </c>
      <c r="AX193">
        <v>1</v>
      </c>
      <c r="AY193">
        <v>0</v>
      </c>
      <c r="AZ193">
        <v>1</v>
      </c>
      <c r="BA193">
        <v>0</v>
      </c>
      <c r="BB193">
        <v>1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1</v>
      </c>
      <c r="BT193">
        <v>0</v>
      </c>
      <c r="BU193">
        <v>1</v>
      </c>
      <c r="BV193">
        <v>0</v>
      </c>
      <c r="BW193">
        <v>1</v>
      </c>
      <c r="BX193">
        <v>0</v>
      </c>
      <c r="BY193">
        <v>0</v>
      </c>
      <c r="BZ193">
        <v>1</v>
      </c>
    </row>
    <row r="194" spans="1:78" x14ac:dyDescent="0.2">
      <c r="A194">
        <v>5</v>
      </c>
      <c r="B194">
        <v>959</v>
      </c>
      <c r="C194" t="s">
        <v>91</v>
      </c>
      <c r="D194">
        <v>5</v>
      </c>
      <c r="E194">
        <v>200</v>
      </c>
      <c r="F194">
        <v>3</v>
      </c>
      <c r="G194">
        <v>6</v>
      </c>
      <c r="H194">
        <v>2.06</v>
      </c>
      <c r="J194">
        <v>1</v>
      </c>
      <c r="K194">
        <v>0</v>
      </c>
      <c r="L194">
        <v>0</v>
      </c>
      <c r="M194">
        <v>0</v>
      </c>
      <c r="N194">
        <v>0</v>
      </c>
      <c r="O194">
        <v>1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1</v>
      </c>
      <c r="W194">
        <v>0</v>
      </c>
      <c r="X194">
        <v>1</v>
      </c>
      <c r="Y194">
        <v>0</v>
      </c>
      <c r="Z194">
        <v>0</v>
      </c>
      <c r="AA194">
        <v>250</v>
      </c>
      <c r="AB194">
        <v>269</v>
      </c>
      <c r="AC194">
        <v>200</v>
      </c>
      <c r="AD194">
        <v>0</v>
      </c>
      <c r="AE194">
        <v>-69</v>
      </c>
      <c r="AF194">
        <v>0</v>
      </c>
      <c r="AG194">
        <v>69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 t="b">
        <v>0</v>
      </c>
      <c r="AV194" t="b">
        <v>0</v>
      </c>
      <c r="AW194" t="b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1</v>
      </c>
      <c r="BT194">
        <v>0</v>
      </c>
      <c r="BU194">
        <v>1</v>
      </c>
      <c r="BV194">
        <v>0</v>
      </c>
      <c r="BW194">
        <v>1</v>
      </c>
      <c r="BX194">
        <v>0</v>
      </c>
      <c r="BY194">
        <v>0</v>
      </c>
      <c r="BZ194">
        <v>1</v>
      </c>
    </row>
    <row r="195" spans="1:78" x14ac:dyDescent="0.2">
      <c r="A195">
        <v>5</v>
      </c>
      <c r="B195">
        <v>959</v>
      </c>
      <c r="C195" t="s">
        <v>91</v>
      </c>
      <c r="D195">
        <v>6</v>
      </c>
      <c r="E195">
        <v>200</v>
      </c>
      <c r="F195">
        <v>3</v>
      </c>
      <c r="G195">
        <v>6</v>
      </c>
      <c r="H195">
        <v>2.06</v>
      </c>
      <c r="J195">
        <v>1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1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1</v>
      </c>
      <c r="W195">
        <v>0</v>
      </c>
      <c r="X195">
        <v>1</v>
      </c>
      <c r="Y195">
        <v>0</v>
      </c>
      <c r="Z195">
        <v>0</v>
      </c>
      <c r="AA195">
        <v>19</v>
      </c>
      <c r="AB195">
        <v>250</v>
      </c>
      <c r="AC195">
        <v>200</v>
      </c>
      <c r="AD195">
        <v>0</v>
      </c>
      <c r="AE195">
        <v>-50</v>
      </c>
      <c r="AF195">
        <v>0</v>
      </c>
      <c r="AG195">
        <v>50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 t="b">
        <v>0</v>
      </c>
      <c r="AV195" t="b">
        <v>0</v>
      </c>
      <c r="AW195" t="b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1</v>
      </c>
      <c r="BT195">
        <v>0</v>
      </c>
      <c r="BU195">
        <v>1</v>
      </c>
      <c r="BV195">
        <v>0</v>
      </c>
      <c r="BW195">
        <v>1</v>
      </c>
      <c r="BX195">
        <v>0</v>
      </c>
      <c r="BY195">
        <v>0</v>
      </c>
      <c r="BZ195">
        <v>1</v>
      </c>
    </row>
    <row r="196" spans="1:78" x14ac:dyDescent="0.2">
      <c r="A196">
        <v>5</v>
      </c>
      <c r="B196">
        <v>959</v>
      </c>
      <c r="C196" t="s">
        <v>91</v>
      </c>
      <c r="D196">
        <v>7</v>
      </c>
      <c r="E196">
        <v>200</v>
      </c>
      <c r="F196">
        <v>3</v>
      </c>
      <c r="G196">
        <v>6</v>
      </c>
      <c r="H196">
        <v>2.06</v>
      </c>
      <c r="J196">
        <v>1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1</v>
      </c>
      <c r="R196">
        <v>0</v>
      </c>
      <c r="S196">
        <v>0</v>
      </c>
      <c r="T196">
        <v>0</v>
      </c>
      <c r="U196">
        <v>0</v>
      </c>
      <c r="V196">
        <v>1</v>
      </c>
      <c r="W196">
        <v>0</v>
      </c>
      <c r="X196">
        <v>1</v>
      </c>
      <c r="Y196">
        <v>0</v>
      </c>
      <c r="Z196">
        <v>0</v>
      </c>
      <c r="AA196">
        <v>321</v>
      </c>
      <c r="AB196">
        <v>19</v>
      </c>
      <c r="AC196">
        <v>200</v>
      </c>
      <c r="AD196">
        <v>0</v>
      </c>
      <c r="AE196">
        <v>181</v>
      </c>
      <c r="AF196">
        <v>0</v>
      </c>
      <c r="AG196">
        <v>181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1</v>
      </c>
      <c r="AO196">
        <v>0</v>
      </c>
      <c r="AP196">
        <v>1</v>
      </c>
      <c r="AQ196">
        <v>0</v>
      </c>
      <c r="AR196">
        <v>1</v>
      </c>
      <c r="AS196">
        <v>0</v>
      </c>
      <c r="AT196">
        <v>0</v>
      </c>
      <c r="AU196" t="b">
        <v>0</v>
      </c>
      <c r="AV196" t="b">
        <v>0</v>
      </c>
      <c r="AW196" t="b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1</v>
      </c>
      <c r="BT196">
        <v>0</v>
      </c>
      <c r="BU196">
        <v>1</v>
      </c>
      <c r="BV196">
        <v>0</v>
      </c>
      <c r="BW196">
        <v>1</v>
      </c>
      <c r="BX196">
        <v>0</v>
      </c>
      <c r="BY196">
        <v>0</v>
      </c>
      <c r="BZ196">
        <v>1</v>
      </c>
    </row>
    <row r="197" spans="1:78" x14ac:dyDescent="0.2">
      <c r="A197">
        <v>5</v>
      </c>
      <c r="B197">
        <v>959</v>
      </c>
      <c r="C197" t="s">
        <v>91</v>
      </c>
      <c r="D197">
        <v>8</v>
      </c>
      <c r="E197">
        <v>150</v>
      </c>
      <c r="F197">
        <v>3</v>
      </c>
      <c r="G197">
        <v>6</v>
      </c>
      <c r="H197">
        <v>2.06</v>
      </c>
      <c r="J197">
        <v>1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1</v>
      </c>
      <c r="S197">
        <v>0</v>
      </c>
      <c r="T197">
        <v>0</v>
      </c>
      <c r="U197">
        <v>0</v>
      </c>
      <c r="V197">
        <v>1</v>
      </c>
      <c r="W197">
        <v>0</v>
      </c>
      <c r="X197">
        <v>1</v>
      </c>
      <c r="Y197">
        <v>0</v>
      </c>
      <c r="Z197">
        <v>0</v>
      </c>
      <c r="AA197">
        <v>414</v>
      </c>
      <c r="AB197">
        <v>321</v>
      </c>
      <c r="AC197">
        <v>200</v>
      </c>
      <c r="AD197">
        <v>-50</v>
      </c>
      <c r="AE197">
        <v>-171</v>
      </c>
      <c r="AF197">
        <v>50</v>
      </c>
      <c r="AG197">
        <v>171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 t="b">
        <v>0</v>
      </c>
      <c r="AV197" t="b">
        <v>0</v>
      </c>
      <c r="AW197" t="b">
        <v>0</v>
      </c>
      <c r="AX197">
        <v>0</v>
      </c>
      <c r="AY197">
        <v>0</v>
      </c>
      <c r="AZ197">
        <v>0</v>
      </c>
      <c r="BA197">
        <v>0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1</v>
      </c>
      <c r="BT197">
        <v>0</v>
      </c>
      <c r="BU197">
        <v>1</v>
      </c>
      <c r="BV197">
        <v>0</v>
      </c>
      <c r="BW197">
        <v>1</v>
      </c>
      <c r="BX197">
        <v>0</v>
      </c>
      <c r="BY197">
        <v>0</v>
      </c>
      <c r="BZ197">
        <v>1</v>
      </c>
    </row>
    <row r="198" spans="1:78" x14ac:dyDescent="0.2">
      <c r="A198">
        <v>5</v>
      </c>
      <c r="B198">
        <v>960</v>
      </c>
      <c r="C198" t="s">
        <v>92</v>
      </c>
      <c r="D198">
        <v>2</v>
      </c>
      <c r="E198">
        <v>400</v>
      </c>
      <c r="F198">
        <v>3</v>
      </c>
      <c r="G198">
        <v>7</v>
      </c>
      <c r="H198">
        <v>2.37</v>
      </c>
      <c r="J198">
        <v>1</v>
      </c>
      <c r="K198">
        <v>0</v>
      </c>
      <c r="L198">
        <v>1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1</v>
      </c>
      <c r="T198">
        <v>1</v>
      </c>
      <c r="U198">
        <v>0</v>
      </c>
      <c r="V198">
        <v>1</v>
      </c>
      <c r="W198">
        <v>0</v>
      </c>
      <c r="X198">
        <v>1</v>
      </c>
      <c r="Y198">
        <v>0</v>
      </c>
      <c r="Z198">
        <v>0</v>
      </c>
      <c r="AA198">
        <v>152</v>
      </c>
      <c r="AB198">
        <v>423</v>
      </c>
      <c r="AC198">
        <v>250</v>
      </c>
      <c r="AD198">
        <v>150</v>
      </c>
      <c r="AE198">
        <v>-23</v>
      </c>
      <c r="AF198">
        <v>150</v>
      </c>
      <c r="AG198">
        <v>23</v>
      </c>
      <c r="AH198">
        <v>0</v>
      </c>
      <c r="AI198">
        <v>1</v>
      </c>
      <c r="AJ198">
        <v>0</v>
      </c>
      <c r="AK198">
        <v>1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 t="b">
        <v>0</v>
      </c>
      <c r="AV198" t="b">
        <v>1</v>
      </c>
      <c r="AW198" t="b">
        <v>1</v>
      </c>
      <c r="AX198">
        <v>1</v>
      </c>
      <c r="AY198">
        <v>0</v>
      </c>
      <c r="AZ198">
        <v>1</v>
      </c>
      <c r="BA198">
        <v>0</v>
      </c>
      <c r="BB198">
        <v>1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1</v>
      </c>
      <c r="BT198">
        <v>0</v>
      </c>
      <c r="BU198">
        <v>1</v>
      </c>
      <c r="BV198">
        <v>0</v>
      </c>
      <c r="BW198">
        <v>1</v>
      </c>
      <c r="BX198">
        <v>0</v>
      </c>
      <c r="BY198">
        <v>0</v>
      </c>
      <c r="BZ198">
        <v>1</v>
      </c>
    </row>
    <row r="199" spans="1:78" x14ac:dyDescent="0.2">
      <c r="A199">
        <v>5</v>
      </c>
      <c r="B199">
        <v>960</v>
      </c>
      <c r="C199" t="s">
        <v>92</v>
      </c>
      <c r="D199">
        <v>3</v>
      </c>
      <c r="E199">
        <v>250</v>
      </c>
      <c r="F199">
        <v>3</v>
      </c>
      <c r="G199">
        <v>7</v>
      </c>
      <c r="H199">
        <v>2.37</v>
      </c>
      <c r="J199">
        <v>1</v>
      </c>
      <c r="K199">
        <v>0</v>
      </c>
      <c r="L199">
        <v>0</v>
      </c>
      <c r="M199">
        <v>1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1</v>
      </c>
      <c r="T199">
        <v>1</v>
      </c>
      <c r="U199">
        <v>0</v>
      </c>
      <c r="V199">
        <v>1</v>
      </c>
      <c r="W199">
        <v>0</v>
      </c>
      <c r="X199">
        <v>1</v>
      </c>
      <c r="Y199">
        <v>0</v>
      </c>
      <c r="Z199">
        <v>0</v>
      </c>
      <c r="AA199">
        <v>9</v>
      </c>
      <c r="AB199">
        <v>152</v>
      </c>
      <c r="AC199">
        <v>400</v>
      </c>
      <c r="AD199">
        <v>-150</v>
      </c>
      <c r="AE199">
        <v>98</v>
      </c>
      <c r="AF199">
        <v>150</v>
      </c>
      <c r="AG199">
        <v>98</v>
      </c>
      <c r="AH199">
        <v>0</v>
      </c>
      <c r="AI199">
        <v>1</v>
      </c>
      <c r="AJ199">
        <v>0</v>
      </c>
      <c r="AK199">
        <v>1</v>
      </c>
      <c r="AL199">
        <v>0</v>
      </c>
      <c r="AM199">
        <v>0</v>
      </c>
      <c r="AN199">
        <v>1</v>
      </c>
      <c r="AO199">
        <v>0</v>
      </c>
      <c r="AP199">
        <v>1</v>
      </c>
      <c r="AQ199">
        <v>0</v>
      </c>
      <c r="AR199">
        <v>1</v>
      </c>
      <c r="AS199">
        <v>0</v>
      </c>
      <c r="AT199">
        <v>0</v>
      </c>
      <c r="AU199" t="b">
        <v>1</v>
      </c>
      <c r="AV199" t="b">
        <v>0</v>
      </c>
      <c r="AW199" t="b">
        <v>1</v>
      </c>
      <c r="AX199">
        <v>1</v>
      </c>
      <c r="AY199">
        <v>0</v>
      </c>
      <c r="AZ199">
        <v>1</v>
      </c>
      <c r="BA199">
        <v>0</v>
      </c>
      <c r="BB199">
        <v>1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1</v>
      </c>
      <c r="BT199">
        <v>0</v>
      </c>
      <c r="BU199">
        <v>1</v>
      </c>
      <c r="BV199">
        <v>0</v>
      </c>
      <c r="BW199">
        <v>1</v>
      </c>
      <c r="BX199">
        <v>0</v>
      </c>
      <c r="BY199">
        <v>0</v>
      </c>
      <c r="BZ199">
        <v>1</v>
      </c>
    </row>
    <row r="200" spans="1:78" x14ac:dyDescent="0.2">
      <c r="A200">
        <v>5</v>
      </c>
      <c r="B200">
        <v>960</v>
      </c>
      <c r="C200" t="s">
        <v>92</v>
      </c>
      <c r="D200">
        <v>4</v>
      </c>
      <c r="E200">
        <v>250</v>
      </c>
      <c r="F200">
        <v>3</v>
      </c>
      <c r="G200">
        <v>7</v>
      </c>
      <c r="H200">
        <v>2.37</v>
      </c>
      <c r="J200">
        <v>1</v>
      </c>
      <c r="K200">
        <v>0</v>
      </c>
      <c r="L200">
        <v>0</v>
      </c>
      <c r="M200">
        <v>0</v>
      </c>
      <c r="N200">
        <v>1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1</v>
      </c>
      <c r="W200">
        <v>0</v>
      </c>
      <c r="X200">
        <v>1</v>
      </c>
      <c r="Y200">
        <v>0</v>
      </c>
      <c r="Z200">
        <v>0</v>
      </c>
      <c r="AA200">
        <v>269</v>
      </c>
      <c r="AB200">
        <v>9</v>
      </c>
      <c r="AC200">
        <v>250</v>
      </c>
      <c r="AD200">
        <v>0</v>
      </c>
      <c r="AE200">
        <v>241</v>
      </c>
      <c r="AF200">
        <v>0</v>
      </c>
      <c r="AG200">
        <v>241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1</v>
      </c>
      <c r="AO200">
        <v>0</v>
      </c>
      <c r="AP200">
        <v>1</v>
      </c>
      <c r="AQ200">
        <v>0</v>
      </c>
      <c r="AR200">
        <v>1</v>
      </c>
      <c r="AS200">
        <v>0</v>
      </c>
      <c r="AT200">
        <v>0</v>
      </c>
      <c r="AU200" t="b">
        <v>0</v>
      </c>
      <c r="AV200" t="b">
        <v>0</v>
      </c>
      <c r="AW200" t="b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1</v>
      </c>
      <c r="BT200">
        <v>0</v>
      </c>
      <c r="BU200">
        <v>1</v>
      </c>
      <c r="BV200">
        <v>0</v>
      </c>
      <c r="BW200">
        <v>1</v>
      </c>
      <c r="BX200">
        <v>0</v>
      </c>
      <c r="BY200">
        <v>0</v>
      </c>
      <c r="BZ200">
        <v>1</v>
      </c>
    </row>
    <row r="201" spans="1:78" x14ac:dyDescent="0.2">
      <c r="A201">
        <v>5</v>
      </c>
      <c r="B201">
        <v>960</v>
      </c>
      <c r="C201" t="s">
        <v>92</v>
      </c>
      <c r="D201">
        <v>5</v>
      </c>
      <c r="E201">
        <v>500</v>
      </c>
      <c r="F201">
        <v>3</v>
      </c>
      <c r="G201">
        <v>7</v>
      </c>
      <c r="H201">
        <v>2.37</v>
      </c>
      <c r="J201">
        <v>1</v>
      </c>
      <c r="K201">
        <v>0</v>
      </c>
      <c r="L201">
        <v>0</v>
      </c>
      <c r="M201">
        <v>0</v>
      </c>
      <c r="N201">
        <v>0</v>
      </c>
      <c r="O201">
        <v>1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1</v>
      </c>
      <c r="W201">
        <v>0</v>
      </c>
      <c r="X201">
        <v>1</v>
      </c>
      <c r="Y201">
        <v>0</v>
      </c>
      <c r="Z201">
        <v>0</v>
      </c>
      <c r="AA201">
        <v>250</v>
      </c>
      <c r="AB201">
        <v>269</v>
      </c>
      <c r="AC201">
        <v>250</v>
      </c>
      <c r="AD201">
        <v>250</v>
      </c>
      <c r="AE201">
        <v>231</v>
      </c>
      <c r="AF201">
        <v>250</v>
      </c>
      <c r="AG201">
        <v>231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 t="b">
        <v>0</v>
      </c>
      <c r="AV201" t="b">
        <v>1</v>
      </c>
      <c r="AW201" t="b">
        <v>1</v>
      </c>
      <c r="AX201">
        <v>1</v>
      </c>
      <c r="AY201">
        <v>0</v>
      </c>
      <c r="AZ201">
        <v>1</v>
      </c>
      <c r="BA201">
        <v>0</v>
      </c>
      <c r="BB201">
        <v>1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1</v>
      </c>
      <c r="BT201">
        <v>0</v>
      </c>
      <c r="BU201">
        <v>1</v>
      </c>
      <c r="BV201">
        <v>0</v>
      </c>
      <c r="BW201">
        <v>1</v>
      </c>
      <c r="BX201">
        <v>0</v>
      </c>
      <c r="BY201">
        <v>0</v>
      </c>
      <c r="BZ201">
        <v>1</v>
      </c>
    </row>
    <row r="202" spans="1:78" x14ac:dyDescent="0.2">
      <c r="A202">
        <v>5</v>
      </c>
      <c r="B202">
        <v>960</v>
      </c>
      <c r="C202" t="s">
        <v>92</v>
      </c>
      <c r="D202">
        <v>6</v>
      </c>
      <c r="E202">
        <v>250</v>
      </c>
      <c r="F202">
        <v>3</v>
      </c>
      <c r="G202">
        <v>7</v>
      </c>
      <c r="H202">
        <v>2.37</v>
      </c>
      <c r="J202">
        <v>1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1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1</v>
      </c>
      <c r="W202">
        <v>0</v>
      </c>
      <c r="X202">
        <v>1</v>
      </c>
      <c r="Y202">
        <v>0</v>
      </c>
      <c r="Z202">
        <v>0</v>
      </c>
      <c r="AA202">
        <v>19</v>
      </c>
      <c r="AB202">
        <v>250</v>
      </c>
      <c r="AC202">
        <v>500</v>
      </c>
      <c r="AD202">
        <v>-250</v>
      </c>
      <c r="AE202">
        <v>0</v>
      </c>
      <c r="AF202">
        <v>250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1</v>
      </c>
      <c r="AO202">
        <v>0</v>
      </c>
      <c r="AP202">
        <v>1</v>
      </c>
      <c r="AQ202">
        <v>0</v>
      </c>
      <c r="AR202">
        <v>1</v>
      </c>
      <c r="AS202">
        <v>0</v>
      </c>
      <c r="AT202">
        <v>0</v>
      </c>
      <c r="AU202" t="b">
        <v>1</v>
      </c>
      <c r="AV202" t="b">
        <v>0</v>
      </c>
      <c r="AW202" t="b">
        <v>1</v>
      </c>
      <c r="AX202">
        <v>1</v>
      </c>
      <c r="AY202">
        <v>0</v>
      </c>
      <c r="AZ202">
        <v>1</v>
      </c>
      <c r="BA202">
        <v>0</v>
      </c>
      <c r="BB202">
        <v>1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1</v>
      </c>
      <c r="BT202">
        <v>0</v>
      </c>
      <c r="BU202">
        <v>1</v>
      </c>
      <c r="BV202">
        <v>0</v>
      </c>
      <c r="BW202">
        <v>1</v>
      </c>
      <c r="BX202">
        <v>0</v>
      </c>
      <c r="BY202">
        <v>0</v>
      </c>
      <c r="BZ202">
        <v>1</v>
      </c>
    </row>
    <row r="203" spans="1:78" x14ac:dyDescent="0.2">
      <c r="A203">
        <v>5</v>
      </c>
      <c r="B203">
        <v>960</v>
      </c>
      <c r="C203" t="s">
        <v>92</v>
      </c>
      <c r="D203">
        <v>7</v>
      </c>
      <c r="E203">
        <v>80</v>
      </c>
      <c r="F203">
        <v>3</v>
      </c>
      <c r="G203">
        <v>7</v>
      </c>
      <c r="H203">
        <v>2.37</v>
      </c>
      <c r="J203">
        <v>1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1</v>
      </c>
      <c r="R203">
        <v>0</v>
      </c>
      <c r="S203">
        <v>0</v>
      </c>
      <c r="T203">
        <v>0</v>
      </c>
      <c r="U203">
        <v>0</v>
      </c>
      <c r="V203">
        <v>1</v>
      </c>
      <c r="W203">
        <v>0</v>
      </c>
      <c r="X203">
        <v>1</v>
      </c>
      <c r="Y203">
        <v>0</v>
      </c>
      <c r="Z203">
        <v>0</v>
      </c>
      <c r="AA203">
        <v>321</v>
      </c>
      <c r="AB203">
        <v>19</v>
      </c>
      <c r="AC203">
        <v>250</v>
      </c>
      <c r="AD203">
        <v>-170</v>
      </c>
      <c r="AE203">
        <v>61</v>
      </c>
      <c r="AF203">
        <v>170</v>
      </c>
      <c r="AG203">
        <v>61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1</v>
      </c>
      <c r="AO203">
        <v>0</v>
      </c>
      <c r="AP203">
        <v>1</v>
      </c>
      <c r="AQ203">
        <v>0</v>
      </c>
      <c r="AR203">
        <v>1</v>
      </c>
      <c r="AS203">
        <v>0</v>
      </c>
      <c r="AT203">
        <v>0</v>
      </c>
      <c r="AU203" t="b">
        <v>1</v>
      </c>
      <c r="AV203" t="b">
        <v>0</v>
      </c>
      <c r="AW203" t="b">
        <v>1</v>
      </c>
      <c r="AX203">
        <v>1</v>
      </c>
      <c r="AY203">
        <v>0</v>
      </c>
      <c r="AZ203">
        <v>1</v>
      </c>
      <c r="BA203">
        <v>0</v>
      </c>
      <c r="BB203">
        <v>1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1</v>
      </c>
      <c r="BT203">
        <v>0</v>
      </c>
      <c r="BU203">
        <v>1</v>
      </c>
      <c r="BV203">
        <v>0</v>
      </c>
      <c r="BW203">
        <v>1</v>
      </c>
      <c r="BX203">
        <v>0</v>
      </c>
      <c r="BY203">
        <v>0</v>
      </c>
      <c r="BZ203">
        <v>1</v>
      </c>
    </row>
    <row r="204" spans="1:78" x14ac:dyDescent="0.2">
      <c r="A204">
        <v>5</v>
      </c>
      <c r="B204">
        <v>960</v>
      </c>
      <c r="C204" t="s">
        <v>92</v>
      </c>
      <c r="D204">
        <v>8</v>
      </c>
      <c r="E204">
        <v>500</v>
      </c>
      <c r="F204">
        <v>3</v>
      </c>
      <c r="G204">
        <v>7</v>
      </c>
      <c r="H204">
        <v>2.37</v>
      </c>
      <c r="J204">
        <v>1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1</v>
      </c>
      <c r="S204">
        <v>0</v>
      </c>
      <c r="T204">
        <v>0</v>
      </c>
      <c r="U204">
        <v>0</v>
      </c>
      <c r="V204">
        <v>1</v>
      </c>
      <c r="W204">
        <v>0</v>
      </c>
      <c r="X204">
        <v>1</v>
      </c>
      <c r="Y204">
        <v>0</v>
      </c>
      <c r="Z204">
        <v>0</v>
      </c>
      <c r="AA204">
        <v>414</v>
      </c>
      <c r="AB204">
        <v>321</v>
      </c>
      <c r="AC204">
        <v>80</v>
      </c>
      <c r="AD204">
        <v>420</v>
      </c>
      <c r="AE204">
        <v>179</v>
      </c>
      <c r="AF204">
        <v>420</v>
      </c>
      <c r="AG204">
        <v>179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 t="b">
        <v>0</v>
      </c>
      <c r="AV204" t="b">
        <v>1</v>
      </c>
      <c r="AW204" t="b">
        <v>1</v>
      </c>
      <c r="AX204">
        <v>1</v>
      </c>
      <c r="AY204">
        <v>0</v>
      </c>
      <c r="AZ204">
        <v>1</v>
      </c>
      <c r="BA204">
        <v>0</v>
      </c>
      <c r="BB204">
        <v>1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1</v>
      </c>
      <c r="BT204">
        <v>0</v>
      </c>
      <c r="BU204">
        <v>1</v>
      </c>
      <c r="BV204">
        <v>0</v>
      </c>
      <c r="BW204">
        <v>1</v>
      </c>
      <c r="BX204">
        <v>0</v>
      </c>
      <c r="BY204">
        <v>0</v>
      </c>
      <c r="BZ204">
        <v>1</v>
      </c>
    </row>
    <row r="205" spans="1:78" x14ac:dyDescent="0.2">
      <c r="A205">
        <v>5</v>
      </c>
      <c r="B205">
        <v>961</v>
      </c>
      <c r="C205" t="s">
        <v>93</v>
      </c>
      <c r="D205">
        <v>2</v>
      </c>
      <c r="E205">
        <v>400</v>
      </c>
      <c r="F205">
        <v>3</v>
      </c>
      <c r="G205">
        <v>4</v>
      </c>
      <c r="H205">
        <v>1.5</v>
      </c>
      <c r="J205">
        <v>1</v>
      </c>
      <c r="K205">
        <v>0</v>
      </c>
      <c r="L205">
        <v>1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1</v>
      </c>
      <c r="T205">
        <v>1</v>
      </c>
      <c r="U205">
        <v>0</v>
      </c>
      <c r="V205">
        <v>1</v>
      </c>
      <c r="W205">
        <v>0</v>
      </c>
      <c r="X205">
        <v>1</v>
      </c>
      <c r="Y205">
        <v>0</v>
      </c>
      <c r="Z205">
        <v>0</v>
      </c>
      <c r="AA205">
        <v>152</v>
      </c>
      <c r="AB205">
        <v>423</v>
      </c>
      <c r="AC205">
        <v>50</v>
      </c>
      <c r="AD205">
        <v>350</v>
      </c>
      <c r="AE205">
        <v>-23</v>
      </c>
      <c r="AF205">
        <v>350</v>
      </c>
      <c r="AG205">
        <v>23</v>
      </c>
      <c r="AH205">
        <v>0</v>
      </c>
      <c r="AI205">
        <v>1</v>
      </c>
      <c r="AJ205">
        <v>0</v>
      </c>
      <c r="AK205">
        <v>1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 t="b">
        <v>0</v>
      </c>
      <c r="AV205" t="b">
        <v>1</v>
      </c>
      <c r="AW205" t="b">
        <v>1</v>
      </c>
      <c r="AX205">
        <v>1</v>
      </c>
      <c r="AY205">
        <v>0</v>
      </c>
      <c r="AZ205">
        <v>1</v>
      </c>
      <c r="BA205">
        <v>0</v>
      </c>
      <c r="BB205">
        <v>1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1</v>
      </c>
      <c r="BM205">
        <v>0</v>
      </c>
      <c r="BN205">
        <v>1</v>
      </c>
      <c r="BO205">
        <v>0</v>
      </c>
      <c r="BP205">
        <v>1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>
        <v>0</v>
      </c>
      <c r="BZ205">
        <v>1</v>
      </c>
    </row>
    <row r="206" spans="1:78" x14ac:dyDescent="0.2">
      <c r="A206">
        <v>5</v>
      </c>
      <c r="B206">
        <v>961</v>
      </c>
      <c r="C206" t="s">
        <v>93</v>
      </c>
      <c r="D206">
        <v>3</v>
      </c>
      <c r="E206">
        <v>200</v>
      </c>
      <c r="F206">
        <v>3</v>
      </c>
      <c r="G206">
        <v>4</v>
      </c>
      <c r="H206">
        <v>1.5</v>
      </c>
      <c r="J206">
        <v>1</v>
      </c>
      <c r="K206">
        <v>0</v>
      </c>
      <c r="L206">
        <v>0</v>
      </c>
      <c r="M206">
        <v>1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1</v>
      </c>
      <c r="T206">
        <v>1</v>
      </c>
      <c r="U206">
        <v>0</v>
      </c>
      <c r="V206">
        <v>1</v>
      </c>
      <c r="W206">
        <v>0</v>
      </c>
      <c r="X206">
        <v>1</v>
      </c>
      <c r="Y206">
        <v>0</v>
      </c>
      <c r="Z206">
        <v>0</v>
      </c>
      <c r="AA206">
        <v>9</v>
      </c>
      <c r="AB206">
        <v>152</v>
      </c>
      <c r="AC206">
        <v>400</v>
      </c>
      <c r="AD206">
        <v>-200</v>
      </c>
      <c r="AE206">
        <v>48</v>
      </c>
      <c r="AF206">
        <v>200</v>
      </c>
      <c r="AG206">
        <v>48</v>
      </c>
      <c r="AH206">
        <v>0</v>
      </c>
      <c r="AI206">
        <v>1</v>
      </c>
      <c r="AJ206">
        <v>0</v>
      </c>
      <c r="AK206">
        <v>1</v>
      </c>
      <c r="AL206">
        <v>0</v>
      </c>
      <c r="AM206">
        <v>0</v>
      </c>
      <c r="AN206">
        <v>1</v>
      </c>
      <c r="AO206">
        <v>0</v>
      </c>
      <c r="AP206">
        <v>1</v>
      </c>
      <c r="AQ206">
        <v>0</v>
      </c>
      <c r="AR206">
        <v>1</v>
      </c>
      <c r="AS206">
        <v>0</v>
      </c>
      <c r="AT206">
        <v>0</v>
      </c>
      <c r="AU206" t="b">
        <v>1</v>
      </c>
      <c r="AV206" t="b">
        <v>0</v>
      </c>
      <c r="AW206" t="b">
        <v>1</v>
      </c>
      <c r="AX206">
        <v>1</v>
      </c>
      <c r="AY206">
        <v>0</v>
      </c>
      <c r="AZ206">
        <v>1</v>
      </c>
      <c r="BA206">
        <v>0</v>
      </c>
      <c r="BB206">
        <v>1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1</v>
      </c>
      <c r="BM206">
        <v>0</v>
      </c>
      <c r="BN206">
        <v>1</v>
      </c>
      <c r="BO206">
        <v>0</v>
      </c>
      <c r="BP206">
        <v>1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>
        <v>0</v>
      </c>
      <c r="BZ206">
        <v>1</v>
      </c>
    </row>
    <row r="207" spans="1:78" x14ac:dyDescent="0.2">
      <c r="A207">
        <v>5</v>
      </c>
      <c r="B207">
        <v>961</v>
      </c>
      <c r="C207" t="s">
        <v>93</v>
      </c>
      <c r="D207">
        <v>4</v>
      </c>
      <c r="E207">
        <v>10</v>
      </c>
      <c r="F207">
        <v>3</v>
      </c>
      <c r="G207">
        <v>4</v>
      </c>
      <c r="H207">
        <v>1.5</v>
      </c>
      <c r="J207">
        <v>1</v>
      </c>
      <c r="K207">
        <v>0</v>
      </c>
      <c r="L207">
        <v>0</v>
      </c>
      <c r="M207">
        <v>0</v>
      </c>
      <c r="N207">
        <v>1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1</v>
      </c>
      <c r="W207">
        <v>0</v>
      </c>
      <c r="X207">
        <v>1</v>
      </c>
      <c r="Y207">
        <v>0</v>
      </c>
      <c r="Z207">
        <v>0</v>
      </c>
      <c r="AA207">
        <v>269</v>
      </c>
      <c r="AB207">
        <v>9</v>
      </c>
      <c r="AC207">
        <v>200</v>
      </c>
      <c r="AD207">
        <v>-190</v>
      </c>
      <c r="AE207">
        <v>1</v>
      </c>
      <c r="AF207">
        <v>190</v>
      </c>
      <c r="AG207">
        <v>1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1</v>
      </c>
      <c r="AO207">
        <v>0</v>
      </c>
      <c r="AP207">
        <v>1</v>
      </c>
      <c r="AQ207">
        <v>0</v>
      </c>
      <c r="AR207">
        <v>1</v>
      </c>
      <c r="AS207">
        <v>0</v>
      </c>
      <c r="AT207">
        <v>0</v>
      </c>
      <c r="AU207" t="b">
        <v>1</v>
      </c>
      <c r="AV207" t="b">
        <v>0</v>
      </c>
      <c r="AW207" t="b">
        <v>1</v>
      </c>
      <c r="AX207">
        <v>1</v>
      </c>
      <c r="AY207">
        <v>0</v>
      </c>
      <c r="AZ207">
        <v>1</v>
      </c>
      <c r="BA207">
        <v>0</v>
      </c>
      <c r="BB207">
        <v>1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1</v>
      </c>
      <c r="BM207">
        <v>0</v>
      </c>
      <c r="BN207">
        <v>1</v>
      </c>
      <c r="BO207">
        <v>0</v>
      </c>
      <c r="BP207">
        <v>1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>
        <v>0</v>
      </c>
      <c r="BZ207">
        <v>1</v>
      </c>
    </row>
    <row r="208" spans="1:78" x14ac:dyDescent="0.2">
      <c r="A208">
        <v>5</v>
      </c>
      <c r="B208">
        <v>961</v>
      </c>
      <c r="C208" t="s">
        <v>93</v>
      </c>
      <c r="D208">
        <v>5</v>
      </c>
      <c r="E208">
        <v>200</v>
      </c>
      <c r="F208">
        <v>3</v>
      </c>
      <c r="G208">
        <v>4</v>
      </c>
      <c r="H208">
        <v>1.5</v>
      </c>
      <c r="J208">
        <v>1</v>
      </c>
      <c r="K208">
        <v>0</v>
      </c>
      <c r="L208">
        <v>0</v>
      </c>
      <c r="M208">
        <v>0</v>
      </c>
      <c r="N208">
        <v>0</v>
      </c>
      <c r="O208">
        <v>1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1</v>
      </c>
      <c r="W208">
        <v>0</v>
      </c>
      <c r="X208">
        <v>1</v>
      </c>
      <c r="Y208">
        <v>0</v>
      </c>
      <c r="Z208">
        <v>0</v>
      </c>
      <c r="AA208">
        <v>250</v>
      </c>
      <c r="AB208">
        <v>269</v>
      </c>
      <c r="AC208">
        <v>10</v>
      </c>
      <c r="AD208">
        <v>190</v>
      </c>
      <c r="AE208">
        <v>-69</v>
      </c>
      <c r="AF208">
        <v>190</v>
      </c>
      <c r="AG208">
        <v>69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 t="b">
        <v>0</v>
      </c>
      <c r="AV208" t="b">
        <v>1</v>
      </c>
      <c r="AW208" t="b">
        <v>1</v>
      </c>
      <c r="AX208">
        <v>1</v>
      </c>
      <c r="AY208">
        <v>0</v>
      </c>
      <c r="AZ208">
        <v>1</v>
      </c>
      <c r="BA208">
        <v>0</v>
      </c>
      <c r="BB208">
        <v>1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1</v>
      </c>
      <c r="BM208">
        <v>0</v>
      </c>
      <c r="BN208">
        <v>1</v>
      </c>
      <c r="BO208">
        <v>0</v>
      </c>
      <c r="BP208">
        <v>1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>
        <v>0</v>
      </c>
      <c r="BZ208">
        <v>1</v>
      </c>
    </row>
    <row r="209" spans="1:78" x14ac:dyDescent="0.2">
      <c r="A209">
        <v>5</v>
      </c>
      <c r="B209">
        <v>961</v>
      </c>
      <c r="C209" t="s">
        <v>93</v>
      </c>
      <c r="D209">
        <v>6</v>
      </c>
      <c r="E209">
        <v>150</v>
      </c>
      <c r="F209">
        <v>3</v>
      </c>
      <c r="G209">
        <v>4</v>
      </c>
      <c r="H209">
        <v>1.5</v>
      </c>
      <c r="J209">
        <v>1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1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1</v>
      </c>
      <c r="W209">
        <v>0</v>
      </c>
      <c r="X209">
        <v>1</v>
      </c>
      <c r="Y209">
        <v>0</v>
      </c>
      <c r="Z209">
        <v>0</v>
      </c>
      <c r="AA209">
        <v>19</v>
      </c>
      <c r="AB209">
        <v>250</v>
      </c>
      <c r="AC209">
        <v>200</v>
      </c>
      <c r="AD209">
        <v>-50</v>
      </c>
      <c r="AE209">
        <v>-100</v>
      </c>
      <c r="AF209">
        <v>50</v>
      </c>
      <c r="AG209">
        <v>100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 t="b">
        <v>0</v>
      </c>
      <c r="AV209" t="b">
        <v>0</v>
      </c>
      <c r="AW209" t="b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1</v>
      </c>
      <c r="BM209">
        <v>0</v>
      </c>
      <c r="BN209">
        <v>1</v>
      </c>
      <c r="BO209">
        <v>0</v>
      </c>
      <c r="BP209">
        <v>1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>
        <v>0</v>
      </c>
      <c r="BZ209">
        <v>1</v>
      </c>
    </row>
    <row r="210" spans="1:78" x14ac:dyDescent="0.2">
      <c r="A210">
        <v>5</v>
      </c>
      <c r="B210">
        <v>961</v>
      </c>
      <c r="C210" t="s">
        <v>93</v>
      </c>
      <c r="D210">
        <v>7</v>
      </c>
      <c r="E210">
        <v>50</v>
      </c>
      <c r="F210">
        <v>3</v>
      </c>
      <c r="G210">
        <v>4</v>
      </c>
      <c r="H210">
        <v>1.5</v>
      </c>
      <c r="J210">
        <v>1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1</v>
      </c>
      <c r="R210">
        <v>0</v>
      </c>
      <c r="S210">
        <v>0</v>
      </c>
      <c r="T210">
        <v>0</v>
      </c>
      <c r="U210">
        <v>0</v>
      </c>
      <c r="V210">
        <v>1</v>
      </c>
      <c r="W210">
        <v>0</v>
      </c>
      <c r="X210">
        <v>1</v>
      </c>
      <c r="Y210">
        <v>0</v>
      </c>
      <c r="Z210">
        <v>0</v>
      </c>
      <c r="AA210">
        <v>321</v>
      </c>
      <c r="AB210">
        <v>19</v>
      </c>
      <c r="AC210">
        <v>150</v>
      </c>
      <c r="AD210">
        <v>-100</v>
      </c>
      <c r="AE210">
        <v>31</v>
      </c>
      <c r="AF210">
        <v>100</v>
      </c>
      <c r="AG210">
        <v>31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1</v>
      </c>
      <c r="AO210">
        <v>0</v>
      </c>
      <c r="AP210">
        <v>1</v>
      </c>
      <c r="AQ210">
        <v>0</v>
      </c>
      <c r="AR210">
        <v>1</v>
      </c>
      <c r="AS210">
        <v>0</v>
      </c>
      <c r="AT210">
        <v>0</v>
      </c>
      <c r="AU210" t="b">
        <v>1</v>
      </c>
      <c r="AV210" t="b">
        <v>0</v>
      </c>
      <c r="AW210" t="b">
        <v>1</v>
      </c>
      <c r="AX210">
        <v>1</v>
      </c>
      <c r="AY210">
        <v>0</v>
      </c>
      <c r="AZ210">
        <v>1</v>
      </c>
      <c r="BA210">
        <v>0</v>
      </c>
      <c r="BB210">
        <v>1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1</v>
      </c>
      <c r="BM210">
        <v>0</v>
      </c>
      <c r="BN210">
        <v>1</v>
      </c>
      <c r="BO210">
        <v>0</v>
      </c>
      <c r="BP210">
        <v>1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>
        <v>0</v>
      </c>
      <c r="BZ210">
        <v>1</v>
      </c>
    </row>
    <row r="211" spans="1:78" x14ac:dyDescent="0.2">
      <c r="A211">
        <v>5</v>
      </c>
      <c r="B211">
        <v>961</v>
      </c>
      <c r="C211" t="s">
        <v>93</v>
      </c>
      <c r="D211">
        <v>8</v>
      </c>
      <c r="E211">
        <v>50</v>
      </c>
      <c r="F211">
        <v>3</v>
      </c>
      <c r="G211">
        <v>4</v>
      </c>
      <c r="H211">
        <v>1.5</v>
      </c>
      <c r="J211">
        <v>1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1</v>
      </c>
      <c r="S211">
        <v>0</v>
      </c>
      <c r="T211">
        <v>0</v>
      </c>
      <c r="U211">
        <v>0</v>
      </c>
      <c r="V211">
        <v>1</v>
      </c>
      <c r="W211">
        <v>0</v>
      </c>
      <c r="X211">
        <v>1</v>
      </c>
      <c r="Y211">
        <v>0</v>
      </c>
      <c r="Z211">
        <v>0</v>
      </c>
      <c r="AA211">
        <v>414</v>
      </c>
      <c r="AB211">
        <v>321</v>
      </c>
      <c r="AC211">
        <v>50</v>
      </c>
      <c r="AD211">
        <v>0</v>
      </c>
      <c r="AE211">
        <v>-271</v>
      </c>
      <c r="AF211">
        <v>0</v>
      </c>
      <c r="AG211">
        <v>271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 t="b">
        <v>0</v>
      </c>
      <c r="AV211" t="b">
        <v>0</v>
      </c>
      <c r="AW211" t="b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1</v>
      </c>
      <c r="BM211">
        <v>0</v>
      </c>
      <c r="BN211">
        <v>1</v>
      </c>
      <c r="BO211">
        <v>0</v>
      </c>
      <c r="BP211">
        <v>1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>
        <v>0</v>
      </c>
      <c r="BZ211">
        <v>1</v>
      </c>
    </row>
    <row r="212" spans="1:78" x14ac:dyDescent="0.2">
      <c r="A212">
        <v>5</v>
      </c>
      <c r="B212">
        <v>962</v>
      </c>
      <c r="C212" t="s">
        <v>94</v>
      </c>
      <c r="D212">
        <v>2</v>
      </c>
      <c r="E212">
        <v>400</v>
      </c>
      <c r="F212">
        <v>3</v>
      </c>
      <c r="G212">
        <v>10</v>
      </c>
      <c r="H212">
        <v>64</v>
      </c>
      <c r="J212">
        <v>1</v>
      </c>
      <c r="K212">
        <v>0</v>
      </c>
      <c r="L212">
        <v>1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1</v>
      </c>
      <c r="T212">
        <v>1</v>
      </c>
      <c r="U212">
        <v>0</v>
      </c>
      <c r="V212">
        <v>1</v>
      </c>
      <c r="W212">
        <v>0</v>
      </c>
      <c r="X212">
        <v>1</v>
      </c>
      <c r="Y212">
        <v>0</v>
      </c>
      <c r="Z212">
        <v>0</v>
      </c>
      <c r="AA212">
        <v>152</v>
      </c>
      <c r="AB212">
        <v>423</v>
      </c>
      <c r="AC212">
        <v>250</v>
      </c>
      <c r="AD212">
        <v>150</v>
      </c>
      <c r="AE212">
        <v>-23</v>
      </c>
      <c r="AF212">
        <v>150</v>
      </c>
      <c r="AG212">
        <v>23</v>
      </c>
      <c r="AH212">
        <v>0</v>
      </c>
      <c r="AI212">
        <v>1</v>
      </c>
      <c r="AJ212">
        <v>0</v>
      </c>
      <c r="AK212">
        <v>1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 t="b">
        <v>0</v>
      </c>
      <c r="AV212" t="b">
        <v>1</v>
      </c>
      <c r="AW212" t="b">
        <v>1</v>
      </c>
      <c r="AX212">
        <v>1</v>
      </c>
      <c r="AY212">
        <v>0</v>
      </c>
      <c r="AZ212">
        <v>1</v>
      </c>
      <c r="BA212">
        <v>0</v>
      </c>
      <c r="BB212">
        <v>1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1</v>
      </c>
      <c r="BT212">
        <v>0</v>
      </c>
      <c r="BU212">
        <v>1</v>
      </c>
      <c r="BV212">
        <v>0</v>
      </c>
      <c r="BW212">
        <v>1</v>
      </c>
      <c r="BX212">
        <v>0</v>
      </c>
      <c r="BY212">
        <v>0</v>
      </c>
      <c r="BZ212">
        <v>1</v>
      </c>
    </row>
    <row r="213" spans="1:78" x14ac:dyDescent="0.2">
      <c r="A213">
        <v>5</v>
      </c>
      <c r="B213">
        <v>962</v>
      </c>
      <c r="C213" t="s">
        <v>94</v>
      </c>
      <c r="D213">
        <v>3</v>
      </c>
      <c r="E213">
        <v>200</v>
      </c>
      <c r="F213">
        <v>3</v>
      </c>
      <c r="G213">
        <v>10</v>
      </c>
      <c r="H213">
        <v>64</v>
      </c>
      <c r="J213">
        <v>1</v>
      </c>
      <c r="K213">
        <v>0</v>
      </c>
      <c r="L213">
        <v>0</v>
      </c>
      <c r="M213">
        <v>1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1</v>
      </c>
      <c r="T213">
        <v>1</v>
      </c>
      <c r="U213">
        <v>0</v>
      </c>
      <c r="V213">
        <v>1</v>
      </c>
      <c r="W213">
        <v>0</v>
      </c>
      <c r="X213">
        <v>1</v>
      </c>
      <c r="Y213">
        <v>0</v>
      </c>
      <c r="Z213">
        <v>0</v>
      </c>
      <c r="AA213">
        <v>9</v>
      </c>
      <c r="AB213">
        <v>152</v>
      </c>
      <c r="AC213">
        <v>400</v>
      </c>
      <c r="AD213">
        <v>-200</v>
      </c>
      <c r="AE213">
        <v>48</v>
      </c>
      <c r="AF213">
        <v>200</v>
      </c>
      <c r="AG213">
        <v>48</v>
      </c>
      <c r="AH213">
        <v>0</v>
      </c>
      <c r="AI213">
        <v>1</v>
      </c>
      <c r="AJ213">
        <v>0</v>
      </c>
      <c r="AK213">
        <v>1</v>
      </c>
      <c r="AL213">
        <v>0</v>
      </c>
      <c r="AM213">
        <v>0</v>
      </c>
      <c r="AN213">
        <v>1</v>
      </c>
      <c r="AO213">
        <v>0</v>
      </c>
      <c r="AP213">
        <v>1</v>
      </c>
      <c r="AQ213">
        <v>0</v>
      </c>
      <c r="AR213">
        <v>1</v>
      </c>
      <c r="AS213">
        <v>0</v>
      </c>
      <c r="AT213">
        <v>0</v>
      </c>
      <c r="AU213" t="b">
        <v>1</v>
      </c>
      <c r="AV213" t="b">
        <v>0</v>
      </c>
      <c r="AW213" t="b">
        <v>1</v>
      </c>
      <c r="AX213">
        <v>1</v>
      </c>
      <c r="AY213">
        <v>0</v>
      </c>
      <c r="AZ213">
        <v>1</v>
      </c>
      <c r="BA213">
        <v>0</v>
      </c>
      <c r="BB213">
        <v>1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1</v>
      </c>
      <c r="BT213">
        <v>0</v>
      </c>
      <c r="BU213">
        <v>1</v>
      </c>
      <c r="BV213">
        <v>0</v>
      </c>
      <c r="BW213">
        <v>1</v>
      </c>
      <c r="BX213">
        <v>0</v>
      </c>
      <c r="BY213">
        <v>0</v>
      </c>
      <c r="BZ213">
        <v>1</v>
      </c>
    </row>
    <row r="214" spans="1:78" x14ac:dyDescent="0.2">
      <c r="A214">
        <v>5</v>
      </c>
      <c r="B214">
        <v>962</v>
      </c>
      <c r="C214" t="s">
        <v>94</v>
      </c>
      <c r="D214">
        <v>4</v>
      </c>
      <c r="E214">
        <v>10</v>
      </c>
      <c r="F214">
        <v>3</v>
      </c>
      <c r="G214">
        <v>10</v>
      </c>
      <c r="H214">
        <v>64</v>
      </c>
      <c r="J214">
        <v>1</v>
      </c>
      <c r="K214">
        <v>0</v>
      </c>
      <c r="L214">
        <v>0</v>
      </c>
      <c r="M214">
        <v>0</v>
      </c>
      <c r="N214">
        <v>1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1</v>
      </c>
      <c r="W214">
        <v>0</v>
      </c>
      <c r="X214">
        <v>1</v>
      </c>
      <c r="Y214">
        <v>0</v>
      </c>
      <c r="Z214">
        <v>0</v>
      </c>
      <c r="AA214">
        <v>269</v>
      </c>
      <c r="AB214">
        <v>9</v>
      </c>
      <c r="AC214">
        <v>200</v>
      </c>
      <c r="AD214">
        <v>-190</v>
      </c>
      <c r="AE214">
        <v>1</v>
      </c>
      <c r="AF214">
        <v>190</v>
      </c>
      <c r="AG214">
        <v>1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1</v>
      </c>
      <c r="AO214">
        <v>0</v>
      </c>
      <c r="AP214">
        <v>1</v>
      </c>
      <c r="AQ214">
        <v>0</v>
      </c>
      <c r="AR214">
        <v>1</v>
      </c>
      <c r="AS214">
        <v>0</v>
      </c>
      <c r="AT214">
        <v>0</v>
      </c>
      <c r="AU214" t="b">
        <v>1</v>
      </c>
      <c r="AV214" t="b">
        <v>0</v>
      </c>
      <c r="AW214" t="b">
        <v>1</v>
      </c>
      <c r="AX214">
        <v>1</v>
      </c>
      <c r="AY214">
        <v>0</v>
      </c>
      <c r="AZ214">
        <v>1</v>
      </c>
      <c r="BA214">
        <v>0</v>
      </c>
      <c r="BB214">
        <v>1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1</v>
      </c>
      <c r="BT214">
        <v>0</v>
      </c>
      <c r="BU214">
        <v>1</v>
      </c>
      <c r="BV214">
        <v>0</v>
      </c>
      <c r="BW214">
        <v>1</v>
      </c>
      <c r="BX214">
        <v>0</v>
      </c>
      <c r="BY214">
        <v>0</v>
      </c>
      <c r="BZ214">
        <v>1</v>
      </c>
    </row>
    <row r="215" spans="1:78" x14ac:dyDescent="0.2">
      <c r="A215">
        <v>5</v>
      </c>
      <c r="B215">
        <v>962</v>
      </c>
      <c r="C215" t="s">
        <v>94</v>
      </c>
      <c r="D215">
        <v>5</v>
      </c>
      <c r="E215">
        <v>200</v>
      </c>
      <c r="F215">
        <v>3</v>
      </c>
      <c r="G215">
        <v>10</v>
      </c>
      <c r="H215">
        <v>64</v>
      </c>
      <c r="J215">
        <v>1</v>
      </c>
      <c r="K215">
        <v>0</v>
      </c>
      <c r="L215">
        <v>0</v>
      </c>
      <c r="M215">
        <v>0</v>
      </c>
      <c r="N215">
        <v>0</v>
      </c>
      <c r="O215">
        <v>1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1</v>
      </c>
      <c r="W215">
        <v>0</v>
      </c>
      <c r="X215">
        <v>1</v>
      </c>
      <c r="Y215">
        <v>0</v>
      </c>
      <c r="Z215">
        <v>0</v>
      </c>
      <c r="AA215">
        <v>250</v>
      </c>
      <c r="AB215">
        <v>269</v>
      </c>
      <c r="AC215">
        <v>10</v>
      </c>
      <c r="AD215">
        <v>190</v>
      </c>
      <c r="AE215">
        <v>-69</v>
      </c>
      <c r="AF215">
        <v>190</v>
      </c>
      <c r="AG215">
        <v>69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 t="b">
        <v>0</v>
      </c>
      <c r="AV215" t="b">
        <v>1</v>
      </c>
      <c r="AW215" t="b">
        <v>1</v>
      </c>
      <c r="AX215">
        <v>1</v>
      </c>
      <c r="AY215">
        <v>0</v>
      </c>
      <c r="AZ215">
        <v>1</v>
      </c>
      <c r="BA215">
        <v>0</v>
      </c>
      <c r="BB215">
        <v>1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1</v>
      </c>
      <c r="BT215">
        <v>0</v>
      </c>
      <c r="BU215">
        <v>1</v>
      </c>
      <c r="BV215">
        <v>0</v>
      </c>
      <c r="BW215">
        <v>1</v>
      </c>
      <c r="BX215">
        <v>0</v>
      </c>
      <c r="BY215">
        <v>0</v>
      </c>
      <c r="BZ215">
        <v>1</v>
      </c>
    </row>
    <row r="216" spans="1:78" x14ac:dyDescent="0.2">
      <c r="A216">
        <v>5</v>
      </c>
      <c r="B216">
        <v>962</v>
      </c>
      <c r="C216" t="s">
        <v>94</v>
      </c>
      <c r="D216">
        <v>6</v>
      </c>
      <c r="E216">
        <v>200</v>
      </c>
      <c r="F216">
        <v>3</v>
      </c>
      <c r="G216">
        <v>10</v>
      </c>
      <c r="H216">
        <v>64</v>
      </c>
      <c r="J216">
        <v>1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1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1</v>
      </c>
      <c r="W216">
        <v>0</v>
      </c>
      <c r="X216">
        <v>1</v>
      </c>
      <c r="Y216">
        <v>0</v>
      </c>
      <c r="Z216">
        <v>0</v>
      </c>
      <c r="AA216">
        <v>19</v>
      </c>
      <c r="AB216">
        <v>250</v>
      </c>
      <c r="AC216">
        <v>200</v>
      </c>
      <c r="AD216">
        <v>0</v>
      </c>
      <c r="AE216">
        <v>-50</v>
      </c>
      <c r="AF216">
        <v>0</v>
      </c>
      <c r="AG216">
        <v>50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 t="b">
        <v>0</v>
      </c>
      <c r="AV216" t="b">
        <v>0</v>
      </c>
      <c r="AW216" t="b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1</v>
      </c>
      <c r="BT216">
        <v>0</v>
      </c>
      <c r="BU216">
        <v>1</v>
      </c>
      <c r="BV216">
        <v>0</v>
      </c>
      <c r="BW216">
        <v>1</v>
      </c>
      <c r="BX216">
        <v>0</v>
      </c>
      <c r="BY216">
        <v>0</v>
      </c>
      <c r="BZ216">
        <v>1</v>
      </c>
    </row>
    <row r="217" spans="1:78" x14ac:dyDescent="0.2">
      <c r="A217">
        <v>5</v>
      </c>
      <c r="B217">
        <v>962</v>
      </c>
      <c r="C217" t="s">
        <v>94</v>
      </c>
      <c r="D217">
        <v>7</v>
      </c>
      <c r="E217">
        <v>100</v>
      </c>
      <c r="F217">
        <v>3</v>
      </c>
      <c r="G217">
        <v>10</v>
      </c>
      <c r="H217">
        <v>64</v>
      </c>
      <c r="J217">
        <v>1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1</v>
      </c>
      <c r="R217">
        <v>0</v>
      </c>
      <c r="S217">
        <v>0</v>
      </c>
      <c r="T217">
        <v>0</v>
      </c>
      <c r="U217">
        <v>0</v>
      </c>
      <c r="V217">
        <v>1</v>
      </c>
      <c r="W217">
        <v>0</v>
      </c>
      <c r="X217">
        <v>1</v>
      </c>
      <c r="Y217">
        <v>0</v>
      </c>
      <c r="Z217">
        <v>0</v>
      </c>
      <c r="AA217">
        <v>321</v>
      </c>
      <c r="AB217">
        <v>19</v>
      </c>
      <c r="AC217">
        <v>200</v>
      </c>
      <c r="AD217">
        <v>-100</v>
      </c>
      <c r="AE217">
        <v>81</v>
      </c>
      <c r="AF217">
        <v>100</v>
      </c>
      <c r="AG217">
        <v>81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1</v>
      </c>
      <c r="AO217">
        <v>0</v>
      </c>
      <c r="AP217">
        <v>1</v>
      </c>
      <c r="AQ217">
        <v>0</v>
      </c>
      <c r="AR217">
        <v>1</v>
      </c>
      <c r="AS217">
        <v>0</v>
      </c>
      <c r="AT217">
        <v>0</v>
      </c>
      <c r="AU217" t="b">
        <v>1</v>
      </c>
      <c r="AV217" t="b">
        <v>0</v>
      </c>
      <c r="AW217" t="b">
        <v>1</v>
      </c>
      <c r="AX217">
        <v>1</v>
      </c>
      <c r="AY217">
        <v>0</v>
      </c>
      <c r="AZ217">
        <v>1</v>
      </c>
      <c r="BA217">
        <v>0</v>
      </c>
      <c r="BB217">
        <v>1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1</v>
      </c>
      <c r="BT217">
        <v>0</v>
      </c>
      <c r="BU217">
        <v>1</v>
      </c>
      <c r="BV217">
        <v>0</v>
      </c>
      <c r="BW217">
        <v>1</v>
      </c>
      <c r="BX217">
        <v>0</v>
      </c>
      <c r="BY217">
        <v>0</v>
      </c>
      <c r="BZ217">
        <v>1</v>
      </c>
    </row>
    <row r="218" spans="1:78" x14ac:dyDescent="0.2">
      <c r="A218">
        <v>5</v>
      </c>
      <c r="B218">
        <v>962</v>
      </c>
      <c r="C218" t="s">
        <v>94</v>
      </c>
      <c r="D218">
        <v>8</v>
      </c>
      <c r="E218">
        <v>100</v>
      </c>
      <c r="F218">
        <v>3</v>
      </c>
      <c r="G218">
        <v>10</v>
      </c>
      <c r="H218">
        <v>64</v>
      </c>
      <c r="J218">
        <v>1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1</v>
      </c>
      <c r="S218">
        <v>0</v>
      </c>
      <c r="T218">
        <v>0</v>
      </c>
      <c r="U218">
        <v>0</v>
      </c>
      <c r="V218">
        <v>1</v>
      </c>
      <c r="W218">
        <v>0</v>
      </c>
      <c r="X218">
        <v>1</v>
      </c>
      <c r="Y218">
        <v>0</v>
      </c>
      <c r="Z218">
        <v>0</v>
      </c>
      <c r="AA218">
        <v>414</v>
      </c>
      <c r="AB218">
        <v>321</v>
      </c>
      <c r="AC218">
        <v>100</v>
      </c>
      <c r="AD218">
        <v>0</v>
      </c>
      <c r="AE218">
        <v>-221</v>
      </c>
      <c r="AF218">
        <v>0</v>
      </c>
      <c r="AG218">
        <v>221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 t="b">
        <v>0</v>
      </c>
      <c r="AV218" t="b">
        <v>0</v>
      </c>
      <c r="AW218" t="b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1</v>
      </c>
      <c r="BT218">
        <v>0</v>
      </c>
      <c r="BU218">
        <v>1</v>
      </c>
      <c r="BV218">
        <v>0</v>
      </c>
      <c r="BW218">
        <v>1</v>
      </c>
      <c r="BX218">
        <v>0</v>
      </c>
      <c r="BY218">
        <v>0</v>
      </c>
      <c r="BZ218">
        <v>1</v>
      </c>
    </row>
    <row r="219" spans="1:78" x14ac:dyDescent="0.2">
      <c r="A219">
        <v>5</v>
      </c>
      <c r="B219">
        <v>963</v>
      </c>
      <c r="C219" t="s">
        <v>95</v>
      </c>
      <c r="D219">
        <v>2</v>
      </c>
      <c r="E219">
        <v>300</v>
      </c>
      <c r="F219">
        <v>3</v>
      </c>
      <c r="G219">
        <v>5</v>
      </c>
      <c r="H219">
        <v>64</v>
      </c>
      <c r="J219">
        <v>1</v>
      </c>
      <c r="K219">
        <v>0</v>
      </c>
      <c r="L219">
        <v>1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1</v>
      </c>
      <c r="T219">
        <v>1</v>
      </c>
      <c r="U219">
        <v>0</v>
      </c>
      <c r="V219">
        <v>1</v>
      </c>
      <c r="W219">
        <v>0</v>
      </c>
      <c r="X219">
        <v>1</v>
      </c>
      <c r="Y219">
        <v>0</v>
      </c>
      <c r="Z219">
        <v>0</v>
      </c>
      <c r="AA219">
        <v>152</v>
      </c>
      <c r="AB219">
        <v>423</v>
      </c>
      <c r="AC219">
        <v>150</v>
      </c>
      <c r="AD219">
        <v>150</v>
      </c>
      <c r="AE219">
        <v>-123</v>
      </c>
      <c r="AF219">
        <v>150</v>
      </c>
      <c r="AG219">
        <v>123</v>
      </c>
      <c r="AH219">
        <v>0</v>
      </c>
      <c r="AI219">
        <v>1</v>
      </c>
      <c r="AJ219">
        <v>0</v>
      </c>
      <c r="AK219">
        <v>1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 t="b">
        <v>0</v>
      </c>
      <c r="AV219" t="b">
        <v>1</v>
      </c>
      <c r="AW219" t="b">
        <v>1</v>
      </c>
      <c r="AX219">
        <v>1</v>
      </c>
      <c r="AY219">
        <v>0</v>
      </c>
      <c r="AZ219">
        <v>1</v>
      </c>
      <c r="BA219">
        <v>0</v>
      </c>
      <c r="BB219">
        <v>1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1</v>
      </c>
      <c r="BT219">
        <v>0</v>
      </c>
      <c r="BU219">
        <v>1</v>
      </c>
      <c r="BV219">
        <v>0</v>
      </c>
      <c r="BW219">
        <v>1</v>
      </c>
      <c r="BX219">
        <v>0</v>
      </c>
      <c r="BY219">
        <v>0</v>
      </c>
      <c r="BZ219">
        <v>1</v>
      </c>
    </row>
    <row r="220" spans="1:78" x14ac:dyDescent="0.2">
      <c r="A220">
        <v>5</v>
      </c>
      <c r="B220">
        <v>963</v>
      </c>
      <c r="C220" t="s">
        <v>95</v>
      </c>
      <c r="D220">
        <v>3</v>
      </c>
      <c r="E220">
        <v>250</v>
      </c>
      <c r="F220">
        <v>3</v>
      </c>
      <c r="G220">
        <v>5</v>
      </c>
      <c r="H220">
        <v>64</v>
      </c>
      <c r="J220">
        <v>1</v>
      </c>
      <c r="K220">
        <v>0</v>
      </c>
      <c r="L220">
        <v>0</v>
      </c>
      <c r="M220">
        <v>1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1</v>
      </c>
      <c r="T220">
        <v>1</v>
      </c>
      <c r="U220">
        <v>0</v>
      </c>
      <c r="V220">
        <v>1</v>
      </c>
      <c r="W220">
        <v>0</v>
      </c>
      <c r="X220">
        <v>1</v>
      </c>
      <c r="Y220">
        <v>0</v>
      </c>
      <c r="Z220">
        <v>0</v>
      </c>
      <c r="AA220">
        <v>9</v>
      </c>
      <c r="AB220">
        <v>152</v>
      </c>
      <c r="AC220">
        <v>300</v>
      </c>
      <c r="AD220">
        <v>-50</v>
      </c>
      <c r="AE220">
        <v>98</v>
      </c>
      <c r="AF220">
        <v>50</v>
      </c>
      <c r="AG220">
        <v>98</v>
      </c>
      <c r="AH220">
        <v>0</v>
      </c>
      <c r="AI220">
        <v>1</v>
      </c>
      <c r="AJ220">
        <v>0</v>
      </c>
      <c r="AK220">
        <v>1</v>
      </c>
      <c r="AL220">
        <v>0</v>
      </c>
      <c r="AM220">
        <v>0</v>
      </c>
      <c r="AN220">
        <v>1</v>
      </c>
      <c r="AO220">
        <v>0</v>
      </c>
      <c r="AP220">
        <v>1</v>
      </c>
      <c r="AQ220">
        <v>0</v>
      </c>
      <c r="AR220">
        <v>1</v>
      </c>
      <c r="AS220">
        <v>0</v>
      </c>
      <c r="AT220">
        <v>0</v>
      </c>
      <c r="AU220" t="b">
        <v>1</v>
      </c>
      <c r="AV220" t="b">
        <v>0</v>
      </c>
      <c r="AW220" t="b">
        <v>1</v>
      </c>
      <c r="AX220">
        <v>1</v>
      </c>
      <c r="AY220">
        <v>0</v>
      </c>
      <c r="AZ220">
        <v>1</v>
      </c>
      <c r="BA220">
        <v>0</v>
      </c>
      <c r="BB220">
        <v>1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1</v>
      </c>
      <c r="BT220">
        <v>0</v>
      </c>
      <c r="BU220">
        <v>1</v>
      </c>
      <c r="BV220">
        <v>0</v>
      </c>
      <c r="BW220">
        <v>1</v>
      </c>
      <c r="BX220">
        <v>0</v>
      </c>
      <c r="BY220">
        <v>0</v>
      </c>
      <c r="BZ220">
        <v>1</v>
      </c>
    </row>
    <row r="221" spans="1:78" x14ac:dyDescent="0.2">
      <c r="A221">
        <v>5</v>
      </c>
      <c r="B221">
        <v>963</v>
      </c>
      <c r="C221" t="s">
        <v>95</v>
      </c>
      <c r="D221">
        <v>4</v>
      </c>
      <c r="E221">
        <v>150</v>
      </c>
      <c r="F221">
        <v>3</v>
      </c>
      <c r="G221">
        <v>5</v>
      </c>
      <c r="H221">
        <v>64</v>
      </c>
      <c r="J221">
        <v>1</v>
      </c>
      <c r="K221">
        <v>0</v>
      </c>
      <c r="L221">
        <v>0</v>
      </c>
      <c r="M221">
        <v>0</v>
      </c>
      <c r="N221">
        <v>1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1</v>
      </c>
      <c r="W221">
        <v>0</v>
      </c>
      <c r="X221">
        <v>1</v>
      </c>
      <c r="Y221">
        <v>0</v>
      </c>
      <c r="Z221">
        <v>0</v>
      </c>
      <c r="AA221">
        <v>269</v>
      </c>
      <c r="AB221">
        <v>9</v>
      </c>
      <c r="AC221">
        <v>250</v>
      </c>
      <c r="AD221">
        <v>-100</v>
      </c>
      <c r="AE221">
        <v>141</v>
      </c>
      <c r="AF221">
        <v>100</v>
      </c>
      <c r="AG221">
        <v>141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1</v>
      </c>
      <c r="AO221">
        <v>0</v>
      </c>
      <c r="AP221">
        <v>1</v>
      </c>
      <c r="AQ221">
        <v>0</v>
      </c>
      <c r="AR221">
        <v>1</v>
      </c>
      <c r="AS221">
        <v>0</v>
      </c>
      <c r="AT221">
        <v>0</v>
      </c>
      <c r="AU221" t="b">
        <v>1</v>
      </c>
      <c r="AV221" t="b">
        <v>0</v>
      </c>
      <c r="AW221" t="b">
        <v>1</v>
      </c>
      <c r="AX221">
        <v>1</v>
      </c>
      <c r="AY221">
        <v>0</v>
      </c>
      <c r="AZ221">
        <v>1</v>
      </c>
      <c r="BA221">
        <v>0</v>
      </c>
      <c r="BB221">
        <v>1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1</v>
      </c>
      <c r="BT221">
        <v>0</v>
      </c>
      <c r="BU221">
        <v>1</v>
      </c>
      <c r="BV221">
        <v>0</v>
      </c>
      <c r="BW221">
        <v>1</v>
      </c>
      <c r="BX221">
        <v>0</v>
      </c>
      <c r="BY221">
        <v>0</v>
      </c>
      <c r="BZ221">
        <v>1</v>
      </c>
    </row>
    <row r="222" spans="1:78" x14ac:dyDescent="0.2">
      <c r="A222">
        <v>5</v>
      </c>
      <c r="B222">
        <v>963</v>
      </c>
      <c r="C222" t="s">
        <v>95</v>
      </c>
      <c r="D222">
        <v>5</v>
      </c>
      <c r="E222">
        <v>200</v>
      </c>
      <c r="F222">
        <v>3</v>
      </c>
      <c r="G222">
        <v>5</v>
      </c>
      <c r="H222">
        <v>64</v>
      </c>
      <c r="J222">
        <v>1</v>
      </c>
      <c r="K222">
        <v>0</v>
      </c>
      <c r="L222">
        <v>0</v>
      </c>
      <c r="M222">
        <v>0</v>
      </c>
      <c r="N222">
        <v>0</v>
      </c>
      <c r="O222">
        <v>1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1</v>
      </c>
      <c r="W222">
        <v>0</v>
      </c>
      <c r="X222">
        <v>1</v>
      </c>
      <c r="Y222">
        <v>0</v>
      </c>
      <c r="Z222">
        <v>0</v>
      </c>
      <c r="AA222">
        <v>250</v>
      </c>
      <c r="AB222">
        <v>269</v>
      </c>
      <c r="AC222">
        <v>150</v>
      </c>
      <c r="AD222">
        <v>50</v>
      </c>
      <c r="AE222">
        <v>-69</v>
      </c>
      <c r="AF222">
        <v>50</v>
      </c>
      <c r="AG222">
        <v>69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 t="b">
        <v>0</v>
      </c>
      <c r="AV222" t="b">
        <v>1</v>
      </c>
      <c r="AW222" t="b">
        <v>1</v>
      </c>
      <c r="AX222">
        <v>1</v>
      </c>
      <c r="AY222">
        <v>0</v>
      </c>
      <c r="AZ222">
        <v>1</v>
      </c>
      <c r="BA222">
        <v>0</v>
      </c>
      <c r="BB222">
        <v>1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1</v>
      </c>
      <c r="BT222">
        <v>0</v>
      </c>
      <c r="BU222">
        <v>1</v>
      </c>
      <c r="BV222">
        <v>0</v>
      </c>
      <c r="BW222">
        <v>1</v>
      </c>
      <c r="BX222">
        <v>0</v>
      </c>
      <c r="BY222">
        <v>0</v>
      </c>
      <c r="BZ222">
        <v>1</v>
      </c>
    </row>
    <row r="223" spans="1:78" x14ac:dyDescent="0.2">
      <c r="A223">
        <v>5</v>
      </c>
      <c r="B223">
        <v>963</v>
      </c>
      <c r="C223" t="s">
        <v>95</v>
      </c>
      <c r="D223">
        <v>6</v>
      </c>
      <c r="E223">
        <v>250</v>
      </c>
      <c r="F223">
        <v>3</v>
      </c>
      <c r="G223">
        <v>5</v>
      </c>
      <c r="H223">
        <v>64</v>
      </c>
      <c r="J223">
        <v>1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1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1</v>
      </c>
      <c r="W223">
        <v>0</v>
      </c>
      <c r="X223">
        <v>1</v>
      </c>
      <c r="Y223">
        <v>0</v>
      </c>
      <c r="Z223">
        <v>0</v>
      </c>
      <c r="AA223">
        <v>19</v>
      </c>
      <c r="AB223">
        <v>250</v>
      </c>
      <c r="AC223">
        <v>200</v>
      </c>
      <c r="AD223">
        <v>50</v>
      </c>
      <c r="AE223">
        <v>0</v>
      </c>
      <c r="AF223">
        <v>50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 t="b">
        <v>0</v>
      </c>
      <c r="AV223" t="b">
        <v>1</v>
      </c>
      <c r="AW223" t="b">
        <v>1</v>
      </c>
      <c r="AX223">
        <v>1</v>
      </c>
      <c r="AY223">
        <v>0</v>
      </c>
      <c r="AZ223">
        <v>1</v>
      </c>
      <c r="BA223">
        <v>0</v>
      </c>
      <c r="BB223">
        <v>1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1</v>
      </c>
      <c r="BT223">
        <v>0</v>
      </c>
      <c r="BU223">
        <v>1</v>
      </c>
      <c r="BV223">
        <v>0</v>
      </c>
      <c r="BW223">
        <v>1</v>
      </c>
      <c r="BX223">
        <v>0</v>
      </c>
      <c r="BY223">
        <v>0</v>
      </c>
      <c r="BZ223">
        <v>1</v>
      </c>
    </row>
    <row r="224" spans="1:78" x14ac:dyDescent="0.2">
      <c r="A224">
        <v>5</v>
      </c>
      <c r="B224">
        <v>963</v>
      </c>
      <c r="C224" t="s">
        <v>95</v>
      </c>
      <c r="D224">
        <v>7</v>
      </c>
      <c r="E224">
        <v>150</v>
      </c>
      <c r="F224">
        <v>3</v>
      </c>
      <c r="G224">
        <v>5</v>
      </c>
      <c r="H224">
        <v>64</v>
      </c>
      <c r="J224">
        <v>1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1</v>
      </c>
      <c r="R224">
        <v>0</v>
      </c>
      <c r="S224">
        <v>0</v>
      </c>
      <c r="T224">
        <v>0</v>
      </c>
      <c r="U224">
        <v>0</v>
      </c>
      <c r="V224">
        <v>1</v>
      </c>
      <c r="W224">
        <v>0</v>
      </c>
      <c r="X224">
        <v>1</v>
      </c>
      <c r="Y224">
        <v>0</v>
      </c>
      <c r="Z224">
        <v>0</v>
      </c>
      <c r="AA224">
        <v>321</v>
      </c>
      <c r="AB224">
        <v>19</v>
      </c>
      <c r="AC224">
        <v>250</v>
      </c>
      <c r="AD224">
        <v>-100</v>
      </c>
      <c r="AE224">
        <v>131</v>
      </c>
      <c r="AF224">
        <v>100</v>
      </c>
      <c r="AG224">
        <v>131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1</v>
      </c>
      <c r="AO224">
        <v>0</v>
      </c>
      <c r="AP224">
        <v>1</v>
      </c>
      <c r="AQ224">
        <v>0</v>
      </c>
      <c r="AR224">
        <v>1</v>
      </c>
      <c r="AS224">
        <v>0</v>
      </c>
      <c r="AT224">
        <v>0</v>
      </c>
      <c r="AU224" t="b">
        <v>1</v>
      </c>
      <c r="AV224" t="b">
        <v>0</v>
      </c>
      <c r="AW224" t="b">
        <v>1</v>
      </c>
      <c r="AX224">
        <v>1</v>
      </c>
      <c r="AY224">
        <v>0</v>
      </c>
      <c r="AZ224">
        <v>1</v>
      </c>
      <c r="BA224">
        <v>0</v>
      </c>
      <c r="BB224">
        <v>1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1</v>
      </c>
      <c r="BT224">
        <v>0</v>
      </c>
      <c r="BU224">
        <v>1</v>
      </c>
      <c r="BV224">
        <v>0</v>
      </c>
      <c r="BW224">
        <v>1</v>
      </c>
      <c r="BX224">
        <v>0</v>
      </c>
      <c r="BY224">
        <v>0</v>
      </c>
      <c r="BZ224">
        <v>1</v>
      </c>
    </row>
    <row r="225" spans="1:78" x14ac:dyDescent="0.2">
      <c r="A225">
        <v>5</v>
      </c>
      <c r="B225">
        <v>963</v>
      </c>
      <c r="C225" t="s">
        <v>95</v>
      </c>
      <c r="D225">
        <v>8</v>
      </c>
      <c r="E225">
        <v>200</v>
      </c>
      <c r="F225">
        <v>3</v>
      </c>
      <c r="G225">
        <v>5</v>
      </c>
      <c r="H225">
        <v>64</v>
      </c>
      <c r="J225">
        <v>1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1</v>
      </c>
      <c r="S225">
        <v>0</v>
      </c>
      <c r="T225">
        <v>0</v>
      </c>
      <c r="U225">
        <v>0</v>
      </c>
      <c r="V225">
        <v>1</v>
      </c>
      <c r="W225">
        <v>0</v>
      </c>
      <c r="X225">
        <v>1</v>
      </c>
      <c r="Y225">
        <v>0</v>
      </c>
      <c r="Z225">
        <v>0</v>
      </c>
      <c r="AA225">
        <v>414</v>
      </c>
      <c r="AB225">
        <v>321</v>
      </c>
      <c r="AC225">
        <v>150</v>
      </c>
      <c r="AD225">
        <v>50</v>
      </c>
      <c r="AE225">
        <v>-121</v>
      </c>
      <c r="AF225">
        <v>50</v>
      </c>
      <c r="AG225">
        <v>121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 t="b">
        <v>0</v>
      </c>
      <c r="AV225" t="b">
        <v>1</v>
      </c>
      <c r="AW225" t="b">
        <v>1</v>
      </c>
      <c r="AX225">
        <v>1</v>
      </c>
      <c r="AY225">
        <v>0</v>
      </c>
      <c r="AZ225">
        <v>1</v>
      </c>
      <c r="BA225">
        <v>0</v>
      </c>
      <c r="BB225">
        <v>1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1</v>
      </c>
      <c r="BT225">
        <v>0</v>
      </c>
      <c r="BU225">
        <v>1</v>
      </c>
      <c r="BV225">
        <v>0</v>
      </c>
      <c r="BW225">
        <v>1</v>
      </c>
      <c r="BX225">
        <v>0</v>
      </c>
      <c r="BY225">
        <v>0</v>
      </c>
      <c r="BZ225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32E73-2E16-224F-A57D-66F4966FC0A8}">
  <dimension ref="A1:U48"/>
  <sheetViews>
    <sheetView tabSelected="1" workbookViewId="0">
      <selection activeCell="Q48" sqref="Q48"/>
    </sheetView>
  </sheetViews>
  <sheetFormatPr baseColWidth="10" defaultColWidth="8.83203125" defaultRowHeight="15" x14ac:dyDescent="0.2"/>
  <sheetData>
    <row r="1" spans="1:21" x14ac:dyDescent="0.2">
      <c r="A1" t="s">
        <v>1</v>
      </c>
      <c r="B1" t="s">
        <v>142</v>
      </c>
      <c r="C1" t="s">
        <v>141</v>
      </c>
      <c r="D1" t="s">
        <v>140</v>
      </c>
      <c r="E1" t="s">
        <v>139</v>
      </c>
      <c r="F1" t="s">
        <v>138</v>
      </c>
      <c r="G1" t="s">
        <v>137</v>
      </c>
      <c r="H1" t="s">
        <v>136</v>
      </c>
      <c r="K1" t="s">
        <v>143</v>
      </c>
      <c r="L1" t="s">
        <v>144</v>
      </c>
      <c r="M1" t="s">
        <v>145</v>
      </c>
    </row>
    <row r="2" spans="1:21" x14ac:dyDescent="0.2">
      <c r="A2">
        <v>901</v>
      </c>
      <c r="B2">
        <v>60</v>
      </c>
      <c r="C2">
        <v>40</v>
      </c>
      <c r="D2">
        <v>150</v>
      </c>
      <c r="E2">
        <v>35</v>
      </c>
      <c r="F2">
        <v>60</v>
      </c>
      <c r="G2">
        <v>140</v>
      </c>
      <c r="H2">
        <v>100</v>
      </c>
      <c r="I2">
        <f>COUNTIFS(B2:H2,"&gt;=167", B2:H2,"&lt;=250")</f>
        <v>0</v>
      </c>
      <c r="J2" s="4">
        <f>I2/7</f>
        <v>0</v>
      </c>
      <c r="K2">
        <f>AVERAGE(B2:H2)</f>
        <v>83.571428571428569</v>
      </c>
      <c r="L2">
        <f>MEDIAN(B2:H2)</f>
        <v>60</v>
      </c>
      <c r="M2">
        <f>MODE(B2:H2)</f>
        <v>60</v>
      </c>
      <c r="N2" s="5">
        <v>0</v>
      </c>
      <c r="O2" s="4">
        <f>P2/SUM($P$2:$P$9)</f>
        <v>0.125</v>
      </c>
      <c r="P2">
        <f>COUNTIF($I$2:$I$33,"=0")</f>
        <v>4</v>
      </c>
      <c r="S2" t="s">
        <v>147</v>
      </c>
      <c r="T2">
        <f>SUM(P2:P5)</f>
        <v>22</v>
      </c>
      <c r="U2" s="5">
        <f>100%-U6</f>
        <v>0.6875</v>
      </c>
    </row>
    <row r="3" spans="1:21" x14ac:dyDescent="0.2">
      <c r="A3">
        <v>903</v>
      </c>
      <c r="B3">
        <v>387</v>
      </c>
      <c r="C3">
        <v>287</v>
      </c>
      <c r="D3">
        <v>250</v>
      </c>
      <c r="E3">
        <v>250</v>
      </c>
      <c r="F3">
        <v>250</v>
      </c>
      <c r="G3">
        <v>250</v>
      </c>
      <c r="H3">
        <v>300</v>
      </c>
      <c r="I3">
        <f t="shared" ref="I3:I33" si="0">COUNTIFS(B3:H3,"&gt;=167", B3:H3,"&lt;=250")</f>
        <v>4</v>
      </c>
      <c r="J3" s="4">
        <f t="shared" ref="J3:J33" si="1">I3/7</f>
        <v>0.5714285714285714</v>
      </c>
      <c r="K3">
        <f t="shared" ref="K3:K33" si="2">AVERAGE(B3:H3)</f>
        <v>282</v>
      </c>
      <c r="L3">
        <f t="shared" ref="L3:L33" si="3">MEDIAN(B3:H3)</f>
        <v>250</v>
      </c>
      <c r="M3">
        <f t="shared" ref="M3:M33" si="4">MODE(B3:H3)</f>
        <v>250</v>
      </c>
      <c r="N3" s="5">
        <v>0.14285714285714285</v>
      </c>
      <c r="O3" s="4">
        <f t="shared" ref="O3:O9" si="5">P3/SUM($P$2:$P$9)</f>
        <v>0.125</v>
      </c>
      <c r="P3">
        <f>COUNTIF($I$2:$I$33,"=1")</f>
        <v>4</v>
      </c>
    </row>
    <row r="4" spans="1:21" x14ac:dyDescent="0.2">
      <c r="A4">
        <v>905</v>
      </c>
      <c r="B4">
        <v>100</v>
      </c>
      <c r="C4">
        <v>100</v>
      </c>
      <c r="D4">
        <v>300</v>
      </c>
      <c r="E4">
        <v>300</v>
      </c>
      <c r="F4">
        <v>300</v>
      </c>
      <c r="G4">
        <v>300</v>
      </c>
      <c r="H4">
        <v>200</v>
      </c>
      <c r="I4">
        <f t="shared" si="0"/>
        <v>1</v>
      </c>
      <c r="J4" s="4">
        <f t="shared" si="1"/>
        <v>0.14285714285714285</v>
      </c>
      <c r="K4">
        <f t="shared" si="2"/>
        <v>228.57142857142858</v>
      </c>
      <c r="L4">
        <f t="shared" si="3"/>
        <v>300</v>
      </c>
      <c r="M4">
        <f t="shared" si="4"/>
        <v>300</v>
      </c>
      <c r="N4" s="5">
        <v>0.2857142857142857</v>
      </c>
      <c r="O4" s="4">
        <f t="shared" si="5"/>
        <v>0.25</v>
      </c>
      <c r="P4">
        <f>COUNTIF($I$2:$I$33,"=2")</f>
        <v>8</v>
      </c>
    </row>
    <row r="5" spans="1:21" x14ac:dyDescent="0.2">
      <c r="A5">
        <v>906</v>
      </c>
      <c r="B5">
        <v>350</v>
      </c>
      <c r="C5">
        <v>198</v>
      </c>
      <c r="D5">
        <v>189</v>
      </c>
      <c r="E5">
        <v>198</v>
      </c>
      <c r="F5">
        <v>100</v>
      </c>
      <c r="G5">
        <v>81</v>
      </c>
      <c r="H5">
        <v>100</v>
      </c>
      <c r="I5">
        <f t="shared" si="0"/>
        <v>3</v>
      </c>
      <c r="J5" s="4">
        <f t="shared" si="1"/>
        <v>0.42857142857142855</v>
      </c>
      <c r="K5">
        <f t="shared" si="2"/>
        <v>173.71428571428572</v>
      </c>
      <c r="L5">
        <f t="shared" si="3"/>
        <v>189</v>
      </c>
      <c r="M5">
        <f t="shared" si="4"/>
        <v>198</v>
      </c>
      <c r="N5" s="5">
        <v>0.42857142857142855</v>
      </c>
      <c r="O5" s="4">
        <f t="shared" si="5"/>
        <v>0.1875</v>
      </c>
      <c r="P5">
        <f>COUNTIF($I$2:$I$33,"=3")</f>
        <v>6</v>
      </c>
    </row>
    <row r="6" spans="1:21" x14ac:dyDescent="0.2">
      <c r="A6">
        <v>907</v>
      </c>
      <c r="B6">
        <v>250</v>
      </c>
      <c r="C6">
        <v>152</v>
      </c>
      <c r="D6">
        <v>103</v>
      </c>
      <c r="E6">
        <v>250</v>
      </c>
      <c r="F6">
        <v>250</v>
      </c>
      <c r="G6">
        <v>19</v>
      </c>
      <c r="H6">
        <v>200</v>
      </c>
      <c r="I6">
        <f t="shared" si="0"/>
        <v>4</v>
      </c>
      <c r="J6" s="4">
        <f t="shared" si="1"/>
        <v>0.5714285714285714</v>
      </c>
      <c r="K6">
        <f t="shared" si="2"/>
        <v>174.85714285714286</v>
      </c>
      <c r="L6">
        <f t="shared" si="3"/>
        <v>200</v>
      </c>
      <c r="M6">
        <f t="shared" si="4"/>
        <v>250</v>
      </c>
      <c r="N6" s="5">
        <v>0.5714285714285714</v>
      </c>
      <c r="O6" s="4">
        <f t="shared" si="5"/>
        <v>0.21875</v>
      </c>
      <c r="P6">
        <f>COUNTIF($I$2:$I$33,"=4")</f>
        <v>7</v>
      </c>
      <c r="S6" t="s">
        <v>146</v>
      </c>
      <c r="T6">
        <f>SUM(P6:P9)</f>
        <v>10</v>
      </c>
      <c r="U6" s="4">
        <f>T6/(T6+T2)</f>
        <v>0.3125</v>
      </c>
    </row>
    <row r="7" spans="1:21" x14ac:dyDescent="0.2">
      <c r="A7">
        <v>908</v>
      </c>
      <c r="B7">
        <v>200</v>
      </c>
      <c r="C7">
        <v>200</v>
      </c>
      <c r="D7">
        <v>100</v>
      </c>
      <c r="E7">
        <v>200</v>
      </c>
      <c r="F7">
        <v>150</v>
      </c>
      <c r="G7">
        <v>50</v>
      </c>
      <c r="H7">
        <v>50</v>
      </c>
      <c r="I7">
        <f t="shared" si="0"/>
        <v>3</v>
      </c>
      <c r="J7" s="4">
        <f t="shared" si="1"/>
        <v>0.42857142857142855</v>
      </c>
      <c r="K7">
        <f t="shared" si="2"/>
        <v>135.71428571428572</v>
      </c>
      <c r="L7">
        <f t="shared" si="3"/>
        <v>150</v>
      </c>
      <c r="M7">
        <f t="shared" si="4"/>
        <v>200</v>
      </c>
      <c r="N7" s="5">
        <v>0.7142857142857143</v>
      </c>
      <c r="O7" s="4">
        <f t="shared" si="5"/>
        <v>6.25E-2</v>
      </c>
      <c r="P7">
        <f>COUNTIF($I$2:$I$33,"=5")</f>
        <v>2</v>
      </c>
    </row>
    <row r="8" spans="1:21" x14ac:dyDescent="0.2">
      <c r="A8">
        <v>914</v>
      </c>
      <c r="B8">
        <v>150</v>
      </c>
      <c r="C8">
        <v>200</v>
      </c>
      <c r="D8">
        <v>100</v>
      </c>
      <c r="E8">
        <v>190</v>
      </c>
      <c r="F8">
        <v>160</v>
      </c>
      <c r="G8">
        <v>180</v>
      </c>
      <c r="H8">
        <v>195</v>
      </c>
      <c r="I8">
        <f t="shared" si="0"/>
        <v>4</v>
      </c>
      <c r="J8" s="4">
        <f t="shared" si="1"/>
        <v>0.5714285714285714</v>
      </c>
      <c r="K8">
        <f t="shared" si="2"/>
        <v>167.85714285714286</v>
      </c>
      <c r="L8">
        <f t="shared" si="3"/>
        <v>180</v>
      </c>
      <c r="M8" t="e">
        <f t="shared" si="4"/>
        <v>#N/A</v>
      </c>
      <c r="N8" s="5">
        <v>0.85714285714285721</v>
      </c>
      <c r="O8" s="4">
        <f t="shared" si="5"/>
        <v>0</v>
      </c>
      <c r="P8">
        <f>COUNTIF($I$2:$I$33,"=6")</f>
        <v>0</v>
      </c>
    </row>
    <row r="9" spans="1:21" x14ac:dyDescent="0.2">
      <c r="A9">
        <v>917</v>
      </c>
      <c r="B9">
        <v>400</v>
      </c>
      <c r="C9">
        <v>300</v>
      </c>
      <c r="D9">
        <v>250</v>
      </c>
      <c r="E9">
        <v>250</v>
      </c>
      <c r="F9">
        <v>260</v>
      </c>
      <c r="G9">
        <v>250</v>
      </c>
      <c r="H9">
        <v>250</v>
      </c>
      <c r="I9">
        <f t="shared" si="0"/>
        <v>4</v>
      </c>
      <c r="J9" s="4">
        <f t="shared" si="1"/>
        <v>0.5714285714285714</v>
      </c>
      <c r="K9">
        <f t="shared" si="2"/>
        <v>280</v>
      </c>
      <c r="L9">
        <f t="shared" si="3"/>
        <v>250</v>
      </c>
      <c r="M9">
        <f t="shared" si="4"/>
        <v>250</v>
      </c>
      <c r="N9" s="5">
        <v>1</v>
      </c>
      <c r="O9" s="4">
        <f t="shared" si="5"/>
        <v>3.125E-2</v>
      </c>
      <c r="P9">
        <f>COUNTIF($I$2:$I$33,"=7")</f>
        <v>1</v>
      </c>
    </row>
    <row r="10" spans="1:21" x14ac:dyDescent="0.2">
      <c r="A10">
        <v>919</v>
      </c>
      <c r="B10">
        <v>350</v>
      </c>
      <c r="C10">
        <v>300</v>
      </c>
      <c r="D10">
        <v>300</v>
      </c>
      <c r="E10">
        <v>300</v>
      </c>
      <c r="F10">
        <v>300</v>
      </c>
      <c r="G10">
        <v>300</v>
      </c>
      <c r="H10">
        <v>300</v>
      </c>
      <c r="I10">
        <f t="shared" si="0"/>
        <v>0</v>
      </c>
      <c r="J10" s="4">
        <f t="shared" si="1"/>
        <v>0</v>
      </c>
      <c r="K10">
        <f t="shared" si="2"/>
        <v>307.14285714285717</v>
      </c>
      <c r="L10">
        <f t="shared" si="3"/>
        <v>300</v>
      </c>
      <c r="M10">
        <f t="shared" si="4"/>
        <v>300</v>
      </c>
    </row>
    <row r="11" spans="1:21" x14ac:dyDescent="0.2">
      <c r="A11">
        <v>922</v>
      </c>
      <c r="B11">
        <v>50</v>
      </c>
      <c r="C11">
        <v>152</v>
      </c>
      <c r="D11">
        <v>1</v>
      </c>
      <c r="E11">
        <v>100</v>
      </c>
      <c r="F11">
        <v>190</v>
      </c>
      <c r="G11">
        <v>200</v>
      </c>
      <c r="H11">
        <v>20</v>
      </c>
      <c r="I11">
        <f t="shared" si="0"/>
        <v>2</v>
      </c>
      <c r="J11" s="4">
        <f t="shared" si="1"/>
        <v>0.2857142857142857</v>
      </c>
      <c r="K11">
        <f t="shared" si="2"/>
        <v>101.85714285714286</v>
      </c>
      <c r="L11">
        <f t="shared" si="3"/>
        <v>100</v>
      </c>
      <c r="M11" t="e">
        <f>MODE(B11:H11)</f>
        <v>#N/A</v>
      </c>
    </row>
    <row r="12" spans="1:21" x14ac:dyDescent="0.2">
      <c r="A12">
        <v>923</v>
      </c>
      <c r="B12">
        <v>400</v>
      </c>
      <c r="C12">
        <v>260</v>
      </c>
      <c r="D12">
        <v>150</v>
      </c>
      <c r="E12">
        <v>200</v>
      </c>
      <c r="F12">
        <v>200</v>
      </c>
      <c r="G12">
        <v>100</v>
      </c>
      <c r="H12">
        <v>150</v>
      </c>
      <c r="I12">
        <f t="shared" si="0"/>
        <v>2</v>
      </c>
      <c r="J12" s="4">
        <f t="shared" si="1"/>
        <v>0.2857142857142857</v>
      </c>
      <c r="K12">
        <f t="shared" si="2"/>
        <v>208.57142857142858</v>
      </c>
      <c r="L12">
        <f t="shared" si="3"/>
        <v>200</v>
      </c>
      <c r="M12">
        <f t="shared" si="4"/>
        <v>150</v>
      </c>
      <c r="Q12" t="s">
        <v>143</v>
      </c>
      <c r="T12" t="s">
        <v>144</v>
      </c>
    </row>
    <row r="13" spans="1:21" x14ac:dyDescent="0.2">
      <c r="A13">
        <v>924</v>
      </c>
      <c r="B13">
        <v>350</v>
      </c>
      <c r="C13">
        <v>300</v>
      </c>
      <c r="D13">
        <v>350</v>
      </c>
      <c r="E13">
        <v>350</v>
      </c>
      <c r="F13">
        <v>350</v>
      </c>
      <c r="G13">
        <v>250</v>
      </c>
      <c r="H13">
        <v>250</v>
      </c>
      <c r="I13">
        <f t="shared" si="0"/>
        <v>2</v>
      </c>
      <c r="J13" s="4">
        <f t="shared" si="1"/>
        <v>0.2857142857142857</v>
      </c>
      <c r="K13">
        <f t="shared" si="2"/>
        <v>314.28571428571428</v>
      </c>
      <c r="L13">
        <f t="shared" si="3"/>
        <v>350</v>
      </c>
      <c r="M13">
        <f t="shared" si="4"/>
        <v>350</v>
      </c>
    </row>
    <row r="14" spans="1:21" x14ac:dyDescent="0.2">
      <c r="A14">
        <v>929</v>
      </c>
      <c r="B14">
        <v>100</v>
      </c>
      <c r="C14">
        <v>125</v>
      </c>
      <c r="D14">
        <v>90</v>
      </c>
      <c r="E14">
        <v>150</v>
      </c>
      <c r="F14">
        <v>20</v>
      </c>
      <c r="G14">
        <v>250</v>
      </c>
      <c r="H14">
        <v>250</v>
      </c>
      <c r="I14">
        <f t="shared" si="0"/>
        <v>2</v>
      </c>
      <c r="J14" s="4">
        <f t="shared" si="1"/>
        <v>0.2857142857142857</v>
      </c>
      <c r="K14">
        <f t="shared" si="2"/>
        <v>140.71428571428572</v>
      </c>
      <c r="L14">
        <f t="shared" si="3"/>
        <v>125</v>
      </c>
      <c r="M14">
        <f t="shared" si="4"/>
        <v>250</v>
      </c>
      <c r="O14">
        <v>1</v>
      </c>
      <c r="P14" s="4">
        <f>O14/$O$45</f>
        <v>3.125E-2</v>
      </c>
      <c r="Q14">
        <v>83.571428571428569</v>
      </c>
      <c r="R14">
        <v>3.125E-2</v>
      </c>
      <c r="S14" s="5">
        <f>P14</f>
        <v>3.125E-2</v>
      </c>
      <c r="T14">
        <v>60</v>
      </c>
      <c r="U14">
        <v>3.125E-2</v>
      </c>
    </row>
    <row r="15" spans="1:21" x14ac:dyDescent="0.2">
      <c r="A15">
        <v>934</v>
      </c>
      <c r="B15">
        <v>250</v>
      </c>
      <c r="C15">
        <v>250</v>
      </c>
      <c r="D15">
        <v>250</v>
      </c>
      <c r="E15">
        <v>250</v>
      </c>
      <c r="F15">
        <v>250</v>
      </c>
      <c r="G15">
        <v>250</v>
      </c>
      <c r="H15">
        <v>250</v>
      </c>
      <c r="I15">
        <f t="shared" si="0"/>
        <v>7</v>
      </c>
      <c r="J15" s="4">
        <f t="shared" si="1"/>
        <v>1</v>
      </c>
      <c r="K15">
        <f t="shared" si="2"/>
        <v>250</v>
      </c>
      <c r="L15">
        <f t="shared" si="3"/>
        <v>250</v>
      </c>
      <c r="M15">
        <f t="shared" si="4"/>
        <v>250</v>
      </c>
      <c r="O15">
        <v>2</v>
      </c>
      <c r="P15" s="4">
        <f t="shared" ref="P15:P45" si="6">O15/$O$45</f>
        <v>6.25E-2</v>
      </c>
      <c r="Q15">
        <v>85</v>
      </c>
      <c r="R15">
        <v>6.25E-2</v>
      </c>
      <c r="S15" s="5">
        <f t="shared" ref="S15:S45" si="7">P15</f>
        <v>6.25E-2</v>
      </c>
      <c r="T15">
        <v>75</v>
      </c>
      <c r="U15">
        <v>6.25E-2</v>
      </c>
    </row>
    <row r="16" spans="1:21" x14ac:dyDescent="0.2">
      <c r="A16">
        <v>935</v>
      </c>
      <c r="B16">
        <v>420</v>
      </c>
      <c r="C16">
        <v>250</v>
      </c>
      <c r="D16">
        <v>50</v>
      </c>
      <c r="E16">
        <v>100</v>
      </c>
      <c r="F16">
        <v>200</v>
      </c>
      <c r="G16">
        <v>200</v>
      </c>
      <c r="H16">
        <v>250</v>
      </c>
      <c r="I16">
        <f t="shared" si="0"/>
        <v>4</v>
      </c>
      <c r="J16" s="4">
        <f t="shared" si="1"/>
        <v>0.5714285714285714</v>
      </c>
      <c r="K16">
        <f t="shared" si="2"/>
        <v>210</v>
      </c>
      <c r="L16">
        <f t="shared" si="3"/>
        <v>200</v>
      </c>
      <c r="M16">
        <f t="shared" si="4"/>
        <v>250</v>
      </c>
      <c r="O16">
        <v>3</v>
      </c>
      <c r="P16" s="4">
        <f t="shared" si="6"/>
        <v>9.375E-2</v>
      </c>
      <c r="Q16">
        <v>101.85714285714286</v>
      </c>
      <c r="R16">
        <v>9.375E-2</v>
      </c>
      <c r="S16" s="5">
        <f t="shared" si="7"/>
        <v>9.375E-2</v>
      </c>
      <c r="T16">
        <v>100</v>
      </c>
      <c r="U16">
        <v>9.375E-2</v>
      </c>
    </row>
    <row r="17" spans="1:21" x14ac:dyDescent="0.2">
      <c r="A17">
        <v>937</v>
      </c>
      <c r="B17">
        <v>300</v>
      </c>
      <c r="C17">
        <v>250</v>
      </c>
      <c r="D17">
        <v>300</v>
      </c>
      <c r="E17">
        <v>300</v>
      </c>
      <c r="F17">
        <v>250</v>
      </c>
      <c r="G17">
        <v>300</v>
      </c>
      <c r="H17">
        <v>400</v>
      </c>
      <c r="I17">
        <f t="shared" si="0"/>
        <v>2</v>
      </c>
      <c r="J17" s="4">
        <f t="shared" si="1"/>
        <v>0.2857142857142857</v>
      </c>
      <c r="K17">
        <f t="shared" si="2"/>
        <v>300</v>
      </c>
      <c r="L17">
        <f t="shared" si="3"/>
        <v>300</v>
      </c>
      <c r="M17">
        <f t="shared" si="4"/>
        <v>300</v>
      </c>
      <c r="O17">
        <v>4</v>
      </c>
      <c r="P17" s="4">
        <f t="shared" si="6"/>
        <v>0.125</v>
      </c>
      <c r="Q17">
        <v>107.85714285714286</v>
      </c>
      <c r="R17">
        <v>0.125</v>
      </c>
      <c r="S17" s="5">
        <f t="shared" si="7"/>
        <v>0.125</v>
      </c>
      <c r="T17">
        <v>100</v>
      </c>
      <c r="U17">
        <v>0.125</v>
      </c>
    </row>
    <row r="18" spans="1:21" x14ac:dyDescent="0.2">
      <c r="A18">
        <v>938</v>
      </c>
      <c r="B18">
        <v>300</v>
      </c>
      <c r="C18">
        <v>200</v>
      </c>
      <c r="D18">
        <v>20</v>
      </c>
      <c r="E18">
        <v>100</v>
      </c>
      <c r="F18">
        <v>20</v>
      </c>
      <c r="G18">
        <v>15</v>
      </c>
      <c r="H18">
        <v>100</v>
      </c>
      <c r="I18">
        <f t="shared" si="0"/>
        <v>1</v>
      </c>
      <c r="J18" s="4">
        <f t="shared" si="1"/>
        <v>0.14285714285714285</v>
      </c>
      <c r="K18">
        <f t="shared" si="2"/>
        <v>107.85714285714286</v>
      </c>
      <c r="L18">
        <f t="shared" si="3"/>
        <v>100</v>
      </c>
      <c r="M18">
        <f t="shared" si="4"/>
        <v>20</v>
      </c>
      <c r="O18">
        <v>5</v>
      </c>
      <c r="P18" s="4">
        <f t="shared" si="6"/>
        <v>0.15625</v>
      </c>
      <c r="Q18">
        <v>135.71428571428572</v>
      </c>
      <c r="R18">
        <v>0.15625</v>
      </c>
      <c r="S18" s="5">
        <f t="shared" si="7"/>
        <v>0.15625</v>
      </c>
      <c r="T18">
        <v>125</v>
      </c>
      <c r="U18">
        <v>0.15625</v>
      </c>
    </row>
    <row r="19" spans="1:21" x14ac:dyDescent="0.2">
      <c r="A19">
        <v>939</v>
      </c>
      <c r="B19">
        <v>120</v>
      </c>
      <c r="C19">
        <v>125</v>
      </c>
      <c r="D19">
        <v>200</v>
      </c>
      <c r="E19">
        <v>210</v>
      </c>
      <c r="F19">
        <v>230</v>
      </c>
      <c r="G19">
        <v>235</v>
      </c>
      <c r="H19">
        <v>250</v>
      </c>
      <c r="I19">
        <f t="shared" si="0"/>
        <v>5</v>
      </c>
      <c r="J19" s="4">
        <f t="shared" si="1"/>
        <v>0.7142857142857143</v>
      </c>
      <c r="K19">
        <f t="shared" si="2"/>
        <v>195.71428571428572</v>
      </c>
      <c r="L19">
        <f t="shared" si="3"/>
        <v>210</v>
      </c>
      <c r="M19" t="e">
        <f t="shared" si="4"/>
        <v>#N/A</v>
      </c>
      <c r="O19">
        <v>6</v>
      </c>
      <c r="P19" s="4">
        <f t="shared" si="6"/>
        <v>0.1875</v>
      </c>
      <c r="Q19">
        <v>140.71428571428572</v>
      </c>
      <c r="R19">
        <v>0.1875</v>
      </c>
      <c r="S19" s="5">
        <f t="shared" si="7"/>
        <v>0.1875</v>
      </c>
      <c r="T19">
        <v>150</v>
      </c>
      <c r="U19">
        <v>0.1875</v>
      </c>
    </row>
    <row r="20" spans="1:21" x14ac:dyDescent="0.2">
      <c r="A20">
        <v>942</v>
      </c>
      <c r="B20">
        <v>300</v>
      </c>
      <c r="C20">
        <v>300</v>
      </c>
      <c r="D20">
        <v>300</v>
      </c>
      <c r="E20">
        <v>300</v>
      </c>
      <c r="F20">
        <v>320</v>
      </c>
      <c r="G20">
        <v>350</v>
      </c>
      <c r="H20">
        <v>300</v>
      </c>
      <c r="I20">
        <f t="shared" si="0"/>
        <v>0</v>
      </c>
      <c r="J20" s="4">
        <f t="shared" si="1"/>
        <v>0</v>
      </c>
      <c r="K20">
        <f t="shared" si="2"/>
        <v>310</v>
      </c>
      <c r="L20">
        <f t="shared" si="3"/>
        <v>300</v>
      </c>
      <c r="M20">
        <f t="shared" si="4"/>
        <v>300</v>
      </c>
      <c r="O20">
        <v>7</v>
      </c>
      <c r="P20" s="4">
        <f t="shared" si="6"/>
        <v>0.21875</v>
      </c>
      <c r="Q20">
        <v>150</v>
      </c>
      <c r="R20">
        <v>0.21875</v>
      </c>
      <c r="S20" s="5">
        <f t="shared" si="7"/>
        <v>0.21875</v>
      </c>
      <c r="T20">
        <v>150</v>
      </c>
      <c r="U20">
        <v>0.21875</v>
      </c>
    </row>
    <row r="21" spans="1:21" x14ac:dyDescent="0.2">
      <c r="A21">
        <v>943</v>
      </c>
      <c r="B21">
        <v>200</v>
      </c>
      <c r="C21">
        <v>75</v>
      </c>
      <c r="D21">
        <v>20</v>
      </c>
      <c r="E21">
        <v>100</v>
      </c>
      <c r="F21">
        <v>100</v>
      </c>
      <c r="G21">
        <v>50</v>
      </c>
      <c r="H21">
        <v>50</v>
      </c>
      <c r="I21">
        <f t="shared" si="0"/>
        <v>1</v>
      </c>
      <c r="J21" s="4">
        <f t="shared" si="1"/>
        <v>0.14285714285714285</v>
      </c>
      <c r="K21">
        <f t="shared" si="2"/>
        <v>85</v>
      </c>
      <c r="L21">
        <f t="shared" si="3"/>
        <v>75</v>
      </c>
      <c r="M21">
        <f t="shared" si="4"/>
        <v>100</v>
      </c>
      <c r="O21">
        <v>8</v>
      </c>
      <c r="P21" s="4">
        <f t="shared" si="6"/>
        <v>0.25</v>
      </c>
      <c r="Q21">
        <v>151.42857142857142</v>
      </c>
      <c r="R21">
        <v>0.25</v>
      </c>
      <c r="S21" s="5">
        <f t="shared" si="7"/>
        <v>0.25</v>
      </c>
      <c r="T21">
        <v>150</v>
      </c>
      <c r="U21">
        <v>0.25</v>
      </c>
    </row>
    <row r="22" spans="1:21" x14ac:dyDescent="0.2">
      <c r="A22">
        <v>945</v>
      </c>
      <c r="B22">
        <v>350</v>
      </c>
      <c r="C22">
        <v>100</v>
      </c>
      <c r="D22">
        <v>350</v>
      </c>
      <c r="E22">
        <v>400</v>
      </c>
      <c r="F22">
        <v>250</v>
      </c>
      <c r="G22">
        <v>250</v>
      </c>
      <c r="H22">
        <v>250</v>
      </c>
      <c r="I22">
        <f t="shared" si="0"/>
        <v>3</v>
      </c>
      <c r="J22" s="4">
        <f t="shared" si="1"/>
        <v>0.42857142857142855</v>
      </c>
      <c r="K22">
        <f t="shared" si="2"/>
        <v>278.57142857142856</v>
      </c>
      <c r="L22">
        <f t="shared" si="3"/>
        <v>250</v>
      </c>
      <c r="M22">
        <f t="shared" si="4"/>
        <v>250</v>
      </c>
      <c r="O22">
        <v>9</v>
      </c>
      <c r="P22" s="4">
        <f t="shared" si="6"/>
        <v>0.28125</v>
      </c>
      <c r="Q22">
        <v>160</v>
      </c>
      <c r="R22">
        <v>0.28125</v>
      </c>
      <c r="S22" s="5">
        <f t="shared" si="7"/>
        <v>0.28125</v>
      </c>
      <c r="T22">
        <v>150</v>
      </c>
      <c r="U22">
        <v>0.28125</v>
      </c>
    </row>
    <row r="23" spans="1:21" x14ac:dyDescent="0.2">
      <c r="A23">
        <v>948</v>
      </c>
      <c r="B23">
        <v>300</v>
      </c>
      <c r="C23">
        <v>250</v>
      </c>
      <c r="D23">
        <v>250</v>
      </c>
      <c r="E23">
        <v>250</v>
      </c>
      <c r="F23">
        <v>200</v>
      </c>
      <c r="G23">
        <v>250</v>
      </c>
      <c r="H23">
        <v>100</v>
      </c>
      <c r="I23">
        <f t="shared" si="0"/>
        <v>5</v>
      </c>
      <c r="J23" s="4">
        <f t="shared" si="1"/>
        <v>0.7142857142857143</v>
      </c>
      <c r="K23">
        <f t="shared" si="2"/>
        <v>228.57142857142858</v>
      </c>
      <c r="L23">
        <f t="shared" si="3"/>
        <v>250</v>
      </c>
      <c r="M23">
        <f t="shared" si="4"/>
        <v>250</v>
      </c>
      <c r="O23">
        <v>10</v>
      </c>
      <c r="P23" s="4">
        <f t="shared" si="6"/>
        <v>0.3125</v>
      </c>
      <c r="Q23">
        <v>167.85714285714286</v>
      </c>
      <c r="R23">
        <v>0.3125</v>
      </c>
      <c r="S23" s="5">
        <f t="shared" si="7"/>
        <v>0.3125</v>
      </c>
      <c r="T23">
        <v>180</v>
      </c>
      <c r="U23">
        <v>0.3125</v>
      </c>
    </row>
    <row r="24" spans="1:21" x14ac:dyDescent="0.2">
      <c r="A24">
        <v>949</v>
      </c>
      <c r="B24">
        <v>370</v>
      </c>
      <c r="C24">
        <v>200</v>
      </c>
      <c r="D24">
        <v>50</v>
      </c>
      <c r="E24">
        <v>100</v>
      </c>
      <c r="F24">
        <v>150</v>
      </c>
      <c r="G24">
        <v>100</v>
      </c>
      <c r="H24">
        <v>150</v>
      </c>
      <c r="I24">
        <f t="shared" si="0"/>
        <v>1</v>
      </c>
      <c r="J24" s="4">
        <f t="shared" si="1"/>
        <v>0.14285714285714285</v>
      </c>
      <c r="K24">
        <f t="shared" si="2"/>
        <v>160</v>
      </c>
      <c r="L24">
        <f t="shared" si="3"/>
        <v>150</v>
      </c>
      <c r="M24">
        <f t="shared" si="4"/>
        <v>100</v>
      </c>
      <c r="O24">
        <v>11</v>
      </c>
      <c r="P24" s="4">
        <f t="shared" si="6"/>
        <v>0.34375</v>
      </c>
      <c r="Q24">
        <v>172.85714285714286</v>
      </c>
      <c r="R24">
        <v>0.34375</v>
      </c>
      <c r="S24" s="5">
        <f t="shared" si="7"/>
        <v>0.34375</v>
      </c>
      <c r="T24">
        <v>189</v>
      </c>
      <c r="U24">
        <v>0.34375</v>
      </c>
    </row>
    <row r="25" spans="1:21" x14ac:dyDescent="0.2">
      <c r="A25">
        <v>950</v>
      </c>
      <c r="B25">
        <v>400</v>
      </c>
      <c r="C25">
        <v>350</v>
      </c>
      <c r="D25">
        <v>200</v>
      </c>
      <c r="E25">
        <v>250</v>
      </c>
      <c r="F25">
        <v>250</v>
      </c>
      <c r="G25">
        <v>150</v>
      </c>
      <c r="H25">
        <v>300</v>
      </c>
      <c r="I25">
        <f t="shared" si="0"/>
        <v>3</v>
      </c>
      <c r="J25" s="4">
        <f t="shared" si="1"/>
        <v>0.42857142857142855</v>
      </c>
      <c r="K25">
        <f t="shared" si="2"/>
        <v>271.42857142857144</v>
      </c>
      <c r="L25">
        <f t="shared" si="3"/>
        <v>250</v>
      </c>
      <c r="M25">
        <f t="shared" si="4"/>
        <v>250</v>
      </c>
      <c r="O25">
        <v>12</v>
      </c>
      <c r="P25" s="4">
        <f t="shared" si="6"/>
        <v>0.375</v>
      </c>
      <c r="Q25">
        <v>173.71428571428572</v>
      </c>
      <c r="R25">
        <v>0.375</v>
      </c>
      <c r="S25" s="5">
        <f t="shared" si="7"/>
        <v>0.375</v>
      </c>
      <c r="T25">
        <v>200</v>
      </c>
      <c r="U25">
        <v>0.375</v>
      </c>
    </row>
    <row r="26" spans="1:21" x14ac:dyDescent="0.2">
      <c r="A26">
        <v>952</v>
      </c>
      <c r="B26">
        <v>250</v>
      </c>
      <c r="C26">
        <v>400</v>
      </c>
      <c r="D26">
        <v>100</v>
      </c>
      <c r="E26">
        <v>250</v>
      </c>
      <c r="F26">
        <v>100</v>
      </c>
      <c r="G26">
        <v>300</v>
      </c>
      <c r="H26">
        <v>100</v>
      </c>
      <c r="I26">
        <f t="shared" si="0"/>
        <v>2</v>
      </c>
      <c r="J26" s="4">
        <f t="shared" si="1"/>
        <v>0.2857142857142857</v>
      </c>
      <c r="K26">
        <f t="shared" si="2"/>
        <v>214.28571428571428</v>
      </c>
      <c r="L26">
        <f t="shared" si="3"/>
        <v>250</v>
      </c>
      <c r="M26">
        <f t="shared" si="4"/>
        <v>100</v>
      </c>
      <c r="O26">
        <v>13</v>
      </c>
      <c r="P26" s="4">
        <f t="shared" si="6"/>
        <v>0.40625</v>
      </c>
      <c r="Q26">
        <v>174.85714285714286</v>
      </c>
      <c r="R26">
        <v>0.40625</v>
      </c>
      <c r="S26" s="5">
        <f t="shared" si="7"/>
        <v>0.40625</v>
      </c>
      <c r="T26">
        <v>200</v>
      </c>
      <c r="U26">
        <v>0.40625</v>
      </c>
    </row>
    <row r="27" spans="1:21" x14ac:dyDescent="0.2">
      <c r="A27">
        <v>954</v>
      </c>
      <c r="B27">
        <v>150</v>
      </c>
      <c r="C27">
        <v>150</v>
      </c>
      <c r="D27">
        <v>150</v>
      </c>
      <c r="E27">
        <v>150</v>
      </c>
      <c r="F27">
        <v>150</v>
      </c>
      <c r="G27">
        <v>150</v>
      </c>
      <c r="H27">
        <v>150</v>
      </c>
      <c r="I27">
        <f t="shared" si="0"/>
        <v>0</v>
      </c>
      <c r="J27" s="4">
        <f t="shared" si="1"/>
        <v>0</v>
      </c>
      <c r="K27">
        <f t="shared" si="2"/>
        <v>150</v>
      </c>
      <c r="L27">
        <f t="shared" si="3"/>
        <v>150</v>
      </c>
      <c r="M27">
        <f t="shared" si="4"/>
        <v>150</v>
      </c>
      <c r="O27">
        <v>14</v>
      </c>
      <c r="P27" s="4">
        <f t="shared" si="6"/>
        <v>0.4375</v>
      </c>
      <c r="Q27">
        <v>195.71428571428572</v>
      </c>
      <c r="R27">
        <v>0.4375</v>
      </c>
      <c r="S27" s="5">
        <f t="shared" si="7"/>
        <v>0.4375</v>
      </c>
      <c r="T27">
        <v>200</v>
      </c>
      <c r="U27">
        <v>0.4375</v>
      </c>
    </row>
    <row r="28" spans="1:21" x14ac:dyDescent="0.2">
      <c r="A28">
        <v>957</v>
      </c>
      <c r="B28">
        <v>150</v>
      </c>
      <c r="C28">
        <v>100</v>
      </c>
      <c r="D28">
        <v>250</v>
      </c>
      <c r="E28">
        <v>250</v>
      </c>
      <c r="F28">
        <v>100</v>
      </c>
      <c r="G28">
        <v>300</v>
      </c>
      <c r="H28">
        <v>400</v>
      </c>
      <c r="I28">
        <f t="shared" si="0"/>
        <v>2</v>
      </c>
      <c r="J28" s="4">
        <f t="shared" si="1"/>
        <v>0.2857142857142857</v>
      </c>
      <c r="K28">
        <f t="shared" si="2"/>
        <v>221.42857142857142</v>
      </c>
      <c r="L28">
        <f t="shared" si="3"/>
        <v>250</v>
      </c>
      <c r="M28">
        <f t="shared" si="4"/>
        <v>100</v>
      </c>
      <c r="O28">
        <v>15</v>
      </c>
      <c r="P28" s="4">
        <f t="shared" si="6"/>
        <v>0.46875</v>
      </c>
      <c r="Q28">
        <v>208.57142857142858</v>
      </c>
      <c r="R28">
        <v>0.46875</v>
      </c>
      <c r="S28" s="5">
        <f t="shared" si="7"/>
        <v>0.46875</v>
      </c>
      <c r="T28">
        <v>200</v>
      </c>
      <c r="U28">
        <v>0.46875</v>
      </c>
    </row>
    <row r="29" spans="1:21" x14ac:dyDescent="0.2">
      <c r="A29">
        <v>959</v>
      </c>
      <c r="B29">
        <v>300</v>
      </c>
      <c r="C29">
        <v>300</v>
      </c>
      <c r="D29">
        <v>200</v>
      </c>
      <c r="E29">
        <v>200</v>
      </c>
      <c r="F29">
        <v>200</v>
      </c>
      <c r="G29">
        <v>200</v>
      </c>
      <c r="H29">
        <v>150</v>
      </c>
      <c r="I29">
        <f t="shared" si="0"/>
        <v>4</v>
      </c>
      <c r="J29" s="4">
        <f t="shared" si="1"/>
        <v>0.5714285714285714</v>
      </c>
      <c r="K29">
        <f t="shared" si="2"/>
        <v>221.42857142857142</v>
      </c>
      <c r="L29">
        <f t="shared" si="3"/>
        <v>200</v>
      </c>
      <c r="M29">
        <f t="shared" si="4"/>
        <v>200</v>
      </c>
      <c r="O29">
        <v>16</v>
      </c>
      <c r="P29" s="4">
        <f t="shared" si="6"/>
        <v>0.5</v>
      </c>
      <c r="Q29">
        <v>210</v>
      </c>
      <c r="R29">
        <v>0.5</v>
      </c>
      <c r="S29" s="5">
        <f t="shared" si="7"/>
        <v>0.5</v>
      </c>
      <c r="T29">
        <v>200</v>
      </c>
      <c r="U29">
        <v>0.5</v>
      </c>
    </row>
    <row r="30" spans="1:21" x14ac:dyDescent="0.2">
      <c r="A30">
        <v>960</v>
      </c>
      <c r="B30">
        <v>400</v>
      </c>
      <c r="C30">
        <v>250</v>
      </c>
      <c r="D30">
        <v>250</v>
      </c>
      <c r="E30">
        <v>500</v>
      </c>
      <c r="F30">
        <v>250</v>
      </c>
      <c r="G30">
        <v>80</v>
      </c>
      <c r="H30">
        <v>500</v>
      </c>
      <c r="I30">
        <f t="shared" si="0"/>
        <v>3</v>
      </c>
      <c r="J30" s="4">
        <f t="shared" si="1"/>
        <v>0.42857142857142855</v>
      </c>
      <c r="K30">
        <f t="shared" si="2"/>
        <v>318.57142857142856</v>
      </c>
      <c r="L30">
        <f t="shared" si="3"/>
        <v>250</v>
      </c>
      <c r="M30">
        <f t="shared" si="4"/>
        <v>250</v>
      </c>
      <c r="O30">
        <v>17</v>
      </c>
      <c r="P30" s="4">
        <f t="shared" si="6"/>
        <v>0.53125</v>
      </c>
      <c r="Q30">
        <v>214.28571428571428</v>
      </c>
      <c r="R30">
        <v>0.53125</v>
      </c>
      <c r="S30" s="5">
        <f t="shared" si="7"/>
        <v>0.53125</v>
      </c>
      <c r="T30">
        <v>200</v>
      </c>
      <c r="U30">
        <v>0.53125</v>
      </c>
    </row>
    <row r="31" spans="1:21" x14ac:dyDescent="0.2">
      <c r="A31">
        <v>961</v>
      </c>
      <c r="B31">
        <v>400</v>
      </c>
      <c r="C31">
        <v>200</v>
      </c>
      <c r="D31">
        <v>10</v>
      </c>
      <c r="E31">
        <v>200</v>
      </c>
      <c r="F31">
        <v>150</v>
      </c>
      <c r="G31">
        <v>50</v>
      </c>
      <c r="H31">
        <v>50</v>
      </c>
      <c r="I31">
        <f t="shared" si="0"/>
        <v>2</v>
      </c>
      <c r="J31" s="4">
        <f t="shared" si="1"/>
        <v>0.2857142857142857</v>
      </c>
      <c r="K31">
        <f t="shared" si="2"/>
        <v>151.42857142857142</v>
      </c>
      <c r="L31">
        <f t="shared" si="3"/>
        <v>150</v>
      </c>
      <c r="M31">
        <f t="shared" si="4"/>
        <v>200</v>
      </c>
      <c r="O31">
        <v>18</v>
      </c>
      <c r="P31" s="4">
        <f t="shared" si="6"/>
        <v>0.5625</v>
      </c>
      <c r="Q31">
        <v>214.28571428571428</v>
      </c>
      <c r="R31">
        <v>0.5625</v>
      </c>
      <c r="S31" s="5">
        <f t="shared" si="7"/>
        <v>0.5625</v>
      </c>
      <c r="T31">
        <v>210</v>
      </c>
      <c r="U31">
        <v>0.5625</v>
      </c>
    </row>
    <row r="32" spans="1:21" x14ac:dyDescent="0.2">
      <c r="A32">
        <v>962</v>
      </c>
      <c r="B32">
        <v>400</v>
      </c>
      <c r="C32">
        <v>200</v>
      </c>
      <c r="D32">
        <v>10</v>
      </c>
      <c r="E32">
        <v>200</v>
      </c>
      <c r="F32">
        <v>200</v>
      </c>
      <c r="G32">
        <v>100</v>
      </c>
      <c r="H32">
        <v>100</v>
      </c>
      <c r="I32">
        <f t="shared" si="0"/>
        <v>3</v>
      </c>
      <c r="J32" s="4">
        <f t="shared" si="1"/>
        <v>0.42857142857142855</v>
      </c>
      <c r="K32">
        <f t="shared" si="2"/>
        <v>172.85714285714286</v>
      </c>
      <c r="L32">
        <f t="shared" si="3"/>
        <v>200</v>
      </c>
      <c r="M32">
        <f t="shared" si="4"/>
        <v>200</v>
      </c>
      <c r="O32">
        <v>19</v>
      </c>
      <c r="P32" s="4">
        <f t="shared" si="6"/>
        <v>0.59375</v>
      </c>
      <c r="Q32">
        <v>221.42857142857142</v>
      </c>
      <c r="R32">
        <v>0.59375</v>
      </c>
      <c r="S32" s="5">
        <f t="shared" si="7"/>
        <v>0.59375</v>
      </c>
      <c r="T32">
        <v>250</v>
      </c>
      <c r="U32">
        <v>0.59375</v>
      </c>
    </row>
    <row r="33" spans="1:21" x14ac:dyDescent="0.2">
      <c r="A33">
        <v>963</v>
      </c>
      <c r="B33">
        <v>300</v>
      </c>
      <c r="C33">
        <v>250</v>
      </c>
      <c r="D33">
        <v>150</v>
      </c>
      <c r="E33">
        <v>200</v>
      </c>
      <c r="F33">
        <v>250</v>
      </c>
      <c r="G33">
        <v>150</v>
      </c>
      <c r="H33">
        <v>200</v>
      </c>
      <c r="I33">
        <f t="shared" si="0"/>
        <v>4</v>
      </c>
      <c r="J33" s="4">
        <f t="shared" si="1"/>
        <v>0.5714285714285714</v>
      </c>
      <c r="K33">
        <f t="shared" si="2"/>
        <v>214.28571428571428</v>
      </c>
      <c r="L33">
        <f t="shared" si="3"/>
        <v>200</v>
      </c>
      <c r="M33">
        <f t="shared" si="4"/>
        <v>250</v>
      </c>
      <c r="O33">
        <v>20</v>
      </c>
      <c r="P33" s="4">
        <f t="shared" si="6"/>
        <v>0.625</v>
      </c>
      <c r="Q33">
        <v>221.42857142857142</v>
      </c>
      <c r="R33">
        <v>0.625</v>
      </c>
      <c r="S33" s="5">
        <f t="shared" si="7"/>
        <v>0.625</v>
      </c>
      <c r="T33">
        <v>250</v>
      </c>
      <c r="U33">
        <v>0.625</v>
      </c>
    </row>
    <row r="34" spans="1:21" x14ac:dyDescent="0.2">
      <c r="O34">
        <v>21</v>
      </c>
      <c r="P34" s="4">
        <f t="shared" si="6"/>
        <v>0.65625</v>
      </c>
      <c r="Q34">
        <v>228.57142857142858</v>
      </c>
      <c r="R34">
        <v>0.65625</v>
      </c>
      <c r="S34" s="5">
        <f t="shared" si="7"/>
        <v>0.65625</v>
      </c>
      <c r="T34">
        <v>250</v>
      </c>
      <c r="U34">
        <v>0.65625</v>
      </c>
    </row>
    <row r="35" spans="1:21" x14ac:dyDescent="0.2">
      <c r="O35">
        <v>22</v>
      </c>
      <c r="P35" s="4">
        <f t="shared" si="6"/>
        <v>0.6875</v>
      </c>
      <c r="Q35">
        <v>228.57142857142858</v>
      </c>
      <c r="R35">
        <v>0.6875</v>
      </c>
      <c r="S35" s="5">
        <f t="shared" si="7"/>
        <v>0.6875</v>
      </c>
      <c r="T35">
        <v>250</v>
      </c>
      <c r="U35">
        <v>0.6875</v>
      </c>
    </row>
    <row r="36" spans="1:21" x14ac:dyDescent="0.2">
      <c r="O36">
        <v>23</v>
      </c>
      <c r="P36" s="4">
        <f t="shared" si="6"/>
        <v>0.71875</v>
      </c>
      <c r="Q36">
        <v>250</v>
      </c>
      <c r="R36">
        <v>0.71875</v>
      </c>
      <c r="S36" s="5">
        <f t="shared" si="7"/>
        <v>0.71875</v>
      </c>
      <c r="T36">
        <v>250</v>
      </c>
      <c r="U36">
        <v>0.71875</v>
      </c>
    </row>
    <row r="37" spans="1:21" x14ac:dyDescent="0.2">
      <c r="O37">
        <v>24</v>
      </c>
      <c r="P37" s="4">
        <f t="shared" si="6"/>
        <v>0.75</v>
      </c>
      <c r="Q37">
        <v>271.42857142857144</v>
      </c>
      <c r="R37">
        <v>0.75</v>
      </c>
      <c r="S37" s="5">
        <f t="shared" si="7"/>
        <v>0.75</v>
      </c>
      <c r="T37">
        <v>250</v>
      </c>
      <c r="U37">
        <v>0.75</v>
      </c>
    </row>
    <row r="38" spans="1:21" x14ac:dyDescent="0.2">
      <c r="O38">
        <v>25</v>
      </c>
      <c r="P38" s="4">
        <f t="shared" si="6"/>
        <v>0.78125</v>
      </c>
      <c r="Q38">
        <v>278.57142857142856</v>
      </c>
      <c r="R38">
        <v>0.78125</v>
      </c>
      <c r="S38" s="5">
        <f t="shared" si="7"/>
        <v>0.78125</v>
      </c>
      <c r="T38">
        <v>250</v>
      </c>
      <c r="U38">
        <v>0.78125</v>
      </c>
    </row>
    <row r="39" spans="1:21" x14ac:dyDescent="0.2">
      <c r="O39">
        <v>26</v>
      </c>
      <c r="P39" s="4">
        <f t="shared" si="6"/>
        <v>0.8125</v>
      </c>
      <c r="Q39">
        <v>280</v>
      </c>
      <c r="R39">
        <v>0.8125</v>
      </c>
      <c r="S39" s="5">
        <f t="shared" si="7"/>
        <v>0.8125</v>
      </c>
      <c r="T39">
        <v>250</v>
      </c>
      <c r="U39">
        <v>0.8125</v>
      </c>
    </row>
    <row r="40" spans="1:21" x14ac:dyDescent="0.2">
      <c r="O40">
        <v>27</v>
      </c>
      <c r="P40" s="4">
        <f t="shared" si="6"/>
        <v>0.84375</v>
      </c>
      <c r="Q40">
        <v>282</v>
      </c>
      <c r="R40">
        <v>0.84375</v>
      </c>
      <c r="S40" s="5">
        <f t="shared" si="7"/>
        <v>0.84375</v>
      </c>
      <c r="T40">
        <v>250</v>
      </c>
      <c r="U40">
        <v>0.84375</v>
      </c>
    </row>
    <row r="41" spans="1:21" x14ac:dyDescent="0.2">
      <c r="O41">
        <v>28</v>
      </c>
      <c r="P41" s="4">
        <f t="shared" si="6"/>
        <v>0.875</v>
      </c>
      <c r="Q41">
        <v>300</v>
      </c>
      <c r="R41">
        <v>0.875</v>
      </c>
      <c r="S41" s="5">
        <f t="shared" si="7"/>
        <v>0.875</v>
      </c>
      <c r="T41">
        <v>300</v>
      </c>
      <c r="U41">
        <v>0.875</v>
      </c>
    </row>
    <row r="42" spans="1:21" x14ac:dyDescent="0.2">
      <c r="O42">
        <v>29</v>
      </c>
      <c r="P42" s="4">
        <f t="shared" si="6"/>
        <v>0.90625</v>
      </c>
      <c r="Q42">
        <v>307.14285714285717</v>
      </c>
      <c r="R42">
        <v>0.90625</v>
      </c>
      <c r="S42" s="5">
        <f t="shared" si="7"/>
        <v>0.90625</v>
      </c>
      <c r="T42">
        <v>300</v>
      </c>
      <c r="U42">
        <v>0.90625</v>
      </c>
    </row>
    <row r="43" spans="1:21" x14ac:dyDescent="0.2">
      <c r="O43">
        <v>30</v>
      </c>
      <c r="P43" s="4">
        <f t="shared" si="6"/>
        <v>0.9375</v>
      </c>
      <c r="Q43">
        <v>310</v>
      </c>
      <c r="R43">
        <v>0.9375</v>
      </c>
      <c r="S43" s="5">
        <f t="shared" si="7"/>
        <v>0.9375</v>
      </c>
      <c r="T43">
        <v>300</v>
      </c>
      <c r="U43">
        <v>0.9375</v>
      </c>
    </row>
    <row r="44" spans="1:21" x14ac:dyDescent="0.2">
      <c r="O44">
        <v>31</v>
      </c>
      <c r="P44" s="4">
        <f t="shared" si="6"/>
        <v>0.96875</v>
      </c>
      <c r="Q44">
        <v>314.28571428571428</v>
      </c>
      <c r="R44">
        <v>0.96875</v>
      </c>
      <c r="S44" s="5">
        <f t="shared" si="7"/>
        <v>0.96875</v>
      </c>
      <c r="T44">
        <v>300</v>
      </c>
      <c r="U44">
        <v>0.96875</v>
      </c>
    </row>
    <row r="45" spans="1:21" x14ac:dyDescent="0.2">
      <c r="O45">
        <v>32</v>
      </c>
      <c r="P45" s="4">
        <f t="shared" si="6"/>
        <v>1</v>
      </c>
      <c r="Q45">
        <v>318.57142857142856</v>
      </c>
      <c r="R45">
        <v>1</v>
      </c>
      <c r="S45" s="5">
        <f t="shared" si="7"/>
        <v>1</v>
      </c>
      <c r="T45">
        <v>350</v>
      </c>
      <c r="U45">
        <v>1</v>
      </c>
    </row>
    <row r="48" spans="1:21" x14ac:dyDescent="0.2">
      <c r="Q48">
        <f>18/32</f>
        <v>0.5625</v>
      </c>
      <c r="T48">
        <f>14/32</f>
        <v>0.4375</v>
      </c>
    </row>
  </sheetData>
  <sortState xmlns:xlrd2="http://schemas.microsoft.com/office/spreadsheetml/2017/richdata2" ref="T14:T45">
    <sortCondition ref="T14:T45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LM.NR.NTND Data</vt:lpstr>
      <vt:lpstr>Stage</vt:lpstr>
      <vt:lpstr>Demand</vt:lpstr>
      <vt:lpstr>Loss</vt:lpstr>
      <vt:lpstr>LM.NR.NTND Data noW1</vt:lpstr>
      <vt:lpstr>LM.NR.NTND Data noW1 PS1ok</vt:lpstr>
      <vt:lpstr>LM.NR.NTND Subject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Alan Zeller</cp:lastModifiedBy>
  <dcterms:created xsi:type="dcterms:W3CDTF">2011-08-01T14:22:18Z</dcterms:created>
  <dcterms:modified xsi:type="dcterms:W3CDTF">2021-01-21T07:56:56Z</dcterms:modified>
</cp:coreProperties>
</file>